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има" sheetId="1" r:id="rId1"/>
    <sheet name="лето" sheetId="2" r:id="rId2"/>
    <sheet name="год 2019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<sst xmlns="http://schemas.openxmlformats.org/spreadsheetml/2006/main" count="1182" uniqueCount="121">
  <si>
    <t>Ветераны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</si>
  <si>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</si>
  <si>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 xml:space="preserve"> - призеры</t>
  </si>
  <si>
    <t>Сор 1</t>
  </si>
  <si>
    <t>Без учета возраста</t>
  </si>
  <si>
    <t>Учет возраста</t>
  </si>
  <si>
    <t>№п/п</t>
  </si>
  <si>
    <t>Фамилия</t>
  </si>
  <si>
    <t>Имя</t>
  </si>
  <si>
    <t>Год рожд</t>
  </si>
  <si>
    <t>Рез</t>
  </si>
  <si>
    <t>Место</t>
  </si>
  <si>
    <t>Очки</t>
  </si>
  <si>
    <t>К</t>
  </si>
  <si>
    <t>Рез/К</t>
  </si>
  <si>
    <t>ЖВ</t>
  </si>
  <si>
    <t>Кузьмина</t>
  </si>
  <si>
    <t>Галина</t>
  </si>
  <si>
    <t>(Ж55)</t>
  </si>
  <si>
    <t>Кузьминых</t>
  </si>
  <si>
    <t>Надежда</t>
  </si>
  <si>
    <t>Медведева</t>
  </si>
  <si>
    <t>Людмила</t>
  </si>
  <si>
    <t>Чукреева</t>
  </si>
  <si>
    <t>Наталья</t>
  </si>
  <si>
    <t>Никонова</t>
  </si>
  <si>
    <t>МВ</t>
  </si>
  <si>
    <t>Шалагинов</t>
  </si>
  <si>
    <t>Михаил</t>
  </si>
  <si>
    <t>(М55)</t>
  </si>
  <si>
    <t>Перфильев</t>
  </si>
  <si>
    <t>Владимир</t>
  </si>
  <si>
    <t>Вандышев</t>
  </si>
  <si>
    <t>Александр</t>
  </si>
  <si>
    <t>Мутонин</t>
  </si>
  <si>
    <t>Петр</t>
  </si>
  <si>
    <t>Арцимович</t>
  </si>
  <si>
    <t>Анатолий</t>
  </si>
  <si>
    <t>Брычков</t>
  </si>
  <si>
    <t>Павел</t>
  </si>
  <si>
    <t>Сор 2</t>
  </si>
  <si>
    <t>Перфильева</t>
  </si>
  <si>
    <t>Татьяна</t>
  </si>
  <si>
    <t>Сор 3</t>
  </si>
  <si>
    <t>Сор 4</t>
  </si>
  <si>
    <t>Сор 5</t>
  </si>
  <si>
    <t>Черняев</t>
  </si>
  <si>
    <t>Сор 6</t>
  </si>
  <si>
    <t>Лосева</t>
  </si>
  <si>
    <t>Нина</t>
  </si>
  <si>
    <t>Сор 7</t>
  </si>
  <si>
    <t>Сор 8</t>
  </si>
  <si>
    <t>Сор 9</t>
  </si>
  <si>
    <t>Сор 10</t>
  </si>
  <si>
    <t>Ранг</t>
  </si>
  <si>
    <t>Сор1</t>
  </si>
  <si>
    <t>Сор2</t>
  </si>
  <si>
    <t>Сор3</t>
  </si>
  <si>
    <t>Сор4</t>
  </si>
  <si>
    <t>Сор5</t>
  </si>
  <si>
    <t>Сор6</t>
  </si>
  <si>
    <t>Сор7</t>
  </si>
  <si>
    <t>Сор8</t>
  </si>
  <si>
    <t>Сор9</t>
  </si>
  <si>
    <t>Сор10</t>
  </si>
  <si>
    <t>1</t>
  </si>
  <si>
    <t>Кузьмина Галина</t>
  </si>
  <si>
    <t>2</t>
  </si>
  <si>
    <t>Кузьминых Надежда</t>
  </si>
  <si>
    <t>3</t>
  </si>
  <si>
    <t>Перфильева Татьяна</t>
  </si>
  <si>
    <t>Чукреева Наталья</t>
  </si>
  <si>
    <t>Медведева Людмила</t>
  </si>
  <si>
    <t>Никонова Галина</t>
  </si>
  <si>
    <t>Лосева Нина</t>
  </si>
  <si>
    <t>Шалагинов Михаил</t>
  </si>
  <si>
    <t>Перфильев Владимир</t>
  </si>
  <si>
    <t>Вандышев Александр</t>
  </si>
  <si>
    <t>Брычков Павел</t>
  </si>
  <si>
    <t>Черняев Александр</t>
  </si>
  <si>
    <t>Арцимович Анатолий</t>
  </si>
  <si>
    <t>Бродникова</t>
  </si>
  <si>
    <t>Светлана</t>
  </si>
  <si>
    <t>Тимирбулатова</t>
  </si>
  <si>
    <t>Елена</t>
  </si>
  <si>
    <t>Рыжих</t>
  </si>
  <si>
    <t>Никонов</t>
  </si>
  <si>
    <t>Раянов</t>
  </si>
  <si>
    <t>Руслан</t>
  </si>
  <si>
    <t>Сор 11</t>
  </si>
  <si>
    <t>Сор 12</t>
  </si>
  <si>
    <t>Сор11</t>
  </si>
  <si>
    <t>Сор12</t>
  </si>
  <si>
    <t>11</t>
  </si>
  <si>
    <t>12</t>
  </si>
  <si>
    <t>13</t>
  </si>
  <si>
    <t>Ранг с  учетом возраста</t>
  </si>
  <si>
    <t>Зима</t>
  </si>
  <si>
    <t>Лето</t>
  </si>
  <si>
    <t>(Ж50)</t>
  </si>
  <si>
    <t>4</t>
  </si>
  <si>
    <t>5</t>
  </si>
  <si>
    <t>6</t>
  </si>
  <si>
    <t>7</t>
  </si>
  <si>
    <t>8</t>
  </si>
  <si>
    <t>9</t>
  </si>
  <si>
    <t>10</t>
  </si>
  <si>
    <t>1-2</t>
  </si>
  <si>
    <t>Фрейдина</t>
  </si>
  <si>
    <t>Лариса</t>
  </si>
  <si>
    <t>Сумма 8 из 11</t>
  </si>
  <si>
    <t>Бродникова Светлана</t>
  </si>
  <si>
    <t>Фрейдина Лариса</t>
  </si>
  <si>
    <t>Шилкина</t>
  </si>
  <si>
    <t>Анжела</t>
  </si>
  <si>
    <t>ё</t>
  </si>
  <si>
    <t>преследование</t>
  </si>
  <si>
    <t>Титаренко</t>
  </si>
  <si>
    <t>Казанцева</t>
  </si>
  <si>
    <t>Год 2019</t>
  </si>
  <si>
    <t>14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</si>
</sst>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h:mm:ss"/>
    <numFmt numFmtId="189" formatCode="0.0000"/>
  </numFmts>
  <fonts count="47">
    <font>
      <sz val="10"/>
      <name val="Arial"/>
      <family val="0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Calibri"/>
      <family val="2"/>
    </font>
    <font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2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189" fontId="2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88" fontId="2" fillId="0" borderId="18" xfId="0" applyNumberFormat="1" applyFont="1" applyFill="1" applyBorder="1" applyAlignment="1">
      <alignment horizontal="center"/>
    </xf>
    <xf numFmtId="189" fontId="2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5" borderId="16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188" fontId="0" fillId="0" borderId="16" xfId="0" applyNumberFormat="1" applyBorder="1" applyAlignment="1">
      <alignment horizontal="center"/>
    </xf>
    <xf numFmtId="189" fontId="0" fillId="0" borderId="16" xfId="0" applyNumberForma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34" borderId="16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0" fontId="2" fillId="35" borderId="50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188" fontId="2" fillId="0" borderId="50" xfId="0" applyNumberFormat="1" applyFont="1" applyFill="1" applyBorder="1" applyAlignment="1">
      <alignment horizontal="center"/>
    </xf>
    <xf numFmtId="189" fontId="2" fillId="0" borderId="50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35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188" fontId="2" fillId="0" borderId="51" xfId="0" applyNumberFormat="1" applyFont="1" applyFill="1" applyBorder="1" applyAlignment="1">
      <alignment horizontal="center"/>
    </xf>
    <xf numFmtId="189" fontId="2" fillId="0" borderId="51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27" xfId="0" applyFont="1" applyBorder="1" applyAlignment="1">
      <alignment/>
    </xf>
    <xf numFmtId="49" fontId="5" fillId="0" borderId="2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36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188" fontId="9" fillId="0" borderId="16" xfId="0" applyNumberFormat="1" applyFont="1" applyFill="1" applyBorder="1" applyAlignment="1">
      <alignment horizontal="center"/>
    </xf>
    <xf numFmtId="189" fontId="9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/>
    </xf>
    <xf numFmtId="188" fontId="9" fillId="0" borderId="0" xfId="0" applyNumberFormat="1" applyFont="1" applyBorder="1" applyAlignment="1">
      <alignment horizontal="center"/>
    </xf>
    <xf numFmtId="189" fontId="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2" fillId="0" borderId="5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5" fillId="33" borderId="33" xfId="0" applyFont="1" applyFill="1" applyBorder="1" applyAlignment="1">
      <alignment/>
    </xf>
    <xf numFmtId="0" fontId="2" fillId="33" borderId="54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5" fillId="35" borderId="22" xfId="0" applyFont="1" applyFill="1" applyBorder="1" applyAlignment="1">
      <alignment/>
    </xf>
    <xf numFmtId="0" fontId="2" fillId="35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55" xfId="0" applyFont="1" applyFill="1" applyBorder="1" applyAlignment="1">
      <alignment/>
    </xf>
    <xf numFmtId="49" fontId="6" fillId="0" borderId="56" xfId="0" applyNumberFormat="1" applyFont="1" applyFill="1" applyBorder="1" applyAlignment="1">
      <alignment horizontal="center"/>
    </xf>
    <xf numFmtId="0" fontId="9" fillId="33" borderId="57" xfId="0" applyFont="1" applyFill="1" applyBorder="1" applyAlignment="1">
      <alignment/>
    </xf>
    <xf numFmtId="0" fontId="9" fillId="33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ppp3\1\2019\&#1051;&#1077;&#1090;&#1086;\&#1042;&#1077;&#1090;&#1077;&#1088;&#1072;&#1085;&#1099;%20201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има"/>
      <sheetName val="Лето"/>
      <sheetName val="К"/>
      <sheetName val="Очки"/>
      <sheetName val="Инт 7"/>
      <sheetName val="Инт 8"/>
      <sheetName val="Инт 9"/>
      <sheetName val="Инт 10"/>
      <sheetName val="Инт 11"/>
      <sheetName val="Инт 12"/>
      <sheetName val="Томск"/>
      <sheetName val="ИЛ 1"/>
      <sheetName val="ИЛ 2"/>
      <sheetName val="ИЛ 3"/>
      <sheetName val="Лист1"/>
      <sheetName val="ИЛ 4"/>
      <sheetName val="ИЛ 5"/>
      <sheetName val="ИЛ 6"/>
      <sheetName val="ИЛ 7"/>
      <sheetName val="ИЛ 8"/>
      <sheetName val="ИЛ 9"/>
      <sheetName val="ИЛ10"/>
      <sheetName val="ИЛ11"/>
      <sheetName val="ИЛ12"/>
    </sheetNames>
    <sheetDataSet>
      <sheetData sheetId="2">
        <row r="3">
          <cell r="A3">
            <v>1938</v>
          </cell>
          <cell r="B3">
            <v>1.4234105675458608</v>
          </cell>
        </row>
        <row r="4">
          <cell r="A4">
            <v>1939</v>
          </cell>
          <cell r="B4">
            <v>1.4011460262227422</v>
          </cell>
        </row>
        <row r="5">
          <cell r="A5">
            <v>1940</v>
          </cell>
          <cell r="B5">
            <v>1.3793648489859067</v>
          </cell>
        </row>
        <row r="6">
          <cell r="A6">
            <v>1941</v>
          </cell>
          <cell r="B6">
            <v>1.358061616431398</v>
          </cell>
        </row>
        <row r="7">
          <cell r="A7">
            <v>1942</v>
          </cell>
          <cell r="B7">
            <v>1.3372363285592168</v>
          </cell>
        </row>
        <row r="8">
          <cell r="A8">
            <v>1943</v>
          </cell>
          <cell r="B8">
            <v>1.3168889853693628</v>
          </cell>
        </row>
        <row r="9">
          <cell r="A9">
            <v>1944</v>
          </cell>
          <cell r="B9">
            <v>1.2970195868618357</v>
          </cell>
        </row>
        <row r="10">
          <cell r="A10">
            <v>1945</v>
          </cell>
          <cell r="B10">
            <v>1.277628133036636</v>
          </cell>
        </row>
        <row r="11">
          <cell r="A11">
            <v>1946</v>
          </cell>
          <cell r="B11">
            <v>1.2587146238937634</v>
          </cell>
        </row>
        <row r="12">
          <cell r="A12">
            <v>1947</v>
          </cell>
          <cell r="B12">
            <v>1.2402790594332178</v>
          </cell>
        </row>
        <row r="13">
          <cell r="A13">
            <v>1948</v>
          </cell>
          <cell r="B13">
            <v>1.2223214396549995</v>
          </cell>
        </row>
        <row r="14">
          <cell r="A14">
            <v>1949</v>
          </cell>
          <cell r="B14">
            <v>1.2048417645591083</v>
          </cell>
        </row>
        <row r="15">
          <cell r="A15">
            <v>1950</v>
          </cell>
          <cell r="B15">
            <v>1.1878400341455442</v>
          </cell>
        </row>
        <row r="16">
          <cell r="A16">
            <v>1951</v>
          </cell>
          <cell r="B16">
            <v>1.1713162484143074</v>
          </cell>
        </row>
        <row r="17">
          <cell r="A17">
            <v>1952</v>
          </cell>
          <cell r="B17">
            <v>1.1552704073653979</v>
          </cell>
        </row>
        <row r="18">
          <cell r="A18">
            <v>1953</v>
          </cell>
          <cell r="B18">
            <v>1.1397025109988153</v>
          </cell>
        </row>
        <row r="19">
          <cell r="A19">
            <v>1954</v>
          </cell>
          <cell r="B19">
            <v>1.1246125593145597</v>
          </cell>
        </row>
        <row r="20">
          <cell r="A20">
            <v>1955</v>
          </cell>
          <cell r="B20">
            <v>1.1100005523126317</v>
          </cell>
        </row>
        <row r="21">
          <cell r="A21">
            <v>1956</v>
          </cell>
          <cell r="B21">
            <v>1.0958664899930306</v>
          </cell>
        </row>
        <row r="22">
          <cell r="A22">
            <v>1957</v>
          </cell>
          <cell r="B22">
            <v>1.0822103723557568</v>
          </cell>
        </row>
        <row r="23">
          <cell r="A23">
            <v>1958</v>
          </cell>
          <cell r="B23">
            <v>1.06903219940081</v>
          </cell>
        </row>
        <row r="24">
          <cell r="A24">
            <v>1959</v>
          </cell>
          <cell r="B24">
            <v>1.0563319711281904</v>
          </cell>
        </row>
        <row r="25">
          <cell r="A25">
            <v>1960</v>
          </cell>
          <cell r="B25">
            <v>1.044109687537898</v>
          </cell>
        </row>
        <row r="26">
          <cell r="A26">
            <v>1961</v>
          </cell>
          <cell r="B26">
            <v>1.0323653486299327</v>
          </cell>
        </row>
        <row r="27">
          <cell r="A27">
            <v>1962</v>
          </cell>
          <cell r="B27">
            <v>1.0210989544042945</v>
          </cell>
        </row>
        <row r="28">
          <cell r="A28">
            <v>1963</v>
          </cell>
          <cell r="B28">
            <v>1.0103105048609837</v>
          </cell>
        </row>
        <row r="29">
          <cell r="A29">
            <v>1964</v>
          </cell>
          <cell r="B29">
            <v>1</v>
          </cell>
        </row>
      </sheetData>
      <sheetData sheetId="3">
        <row r="2">
          <cell r="A2">
            <v>1</v>
          </cell>
          <cell r="B2">
            <v>15</v>
          </cell>
        </row>
        <row r="3">
          <cell r="A3">
            <v>2</v>
          </cell>
          <cell r="B3">
            <v>13</v>
          </cell>
        </row>
        <row r="4">
          <cell r="A4">
            <v>3</v>
          </cell>
          <cell r="B4">
            <v>11</v>
          </cell>
        </row>
        <row r="5">
          <cell r="A5">
            <v>4</v>
          </cell>
          <cell r="B5">
            <v>9</v>
          </cell>
        </row>
        <row r="6">
          <cell r="A6">
            <v>5</v>
          </cell>
          <cell r="B6">
            <v>8</v>
          </cell>
        </row>
        <row r="7">
          <cell r="A7">
            <v>6</v>
          </cell>
          <cell r="B7">
            <v>7</v>
          </cell>
        </row>
        <row r="8">
          <cell r="A8">
            <v>7</v>
          </cell>
          <cell r="B8">
            <v>6</v>
          </cell>
        </row>
        <row r="9">
          <cell r="A9">
            <v>8</v>
          </cell>
          <cell r="B9">
            <v>5</v>
          </cell>
        </row>
        <row r="10">
          <cell r="A10">
            <v>9</v>
          </cell>
          <cell r="B10">
            <v>4</v>
          </cell>
        </row>
        <row r="11">
          <cell r="A11">
            <v>10</v>
          </cell>
          <cell r="B11">
            <v>3</v>
          </cell>
        </row>
        <row r="12">
          <cell r="A12">
            <v>11</v>
          </cell>
          <cell r="B12">
            <v>2</v>
          </cell>
        </row>
        <row r="13">
          <cell r="A13">
            <v>12</v>
          </cell>
          <cell r="B13">
            <v>1</v>
          </cell>
        </row>
        <row r="14">
          <cell r="A14">
            <v>13</v>
          </cell>
          <cell r="B14">
            <v>1</v>
          </cell>
        </row>
        <row r="15">
          <cell r="A15">
            <v>14</v>
          </cell>
          <cell r="B15">
            <v>1</v>
          </cell>
        </row>
        <row r="16">
          <cell r="A16">
            <v>15</v>
          </cell>
          <cell r="B16">
            <v>1</v>
          </cell>
        </row>
        <row r="17">
          <cell r="A17">
            <v>16</v>
          </cell>
          <cell r="B17">
            <v>1</v>
          </cell>
        </row>
        <row r="18">
          <cell r="A18">
            <v>17</v>
          </cell>
          <cell r="B18">
            <v>1</v>
          </cell>
        </row>
        <row r="19">
          <cell r="A19">
            <v>18</v>
          </cell>
          <cell r="B19">
            <v>1</v>
          </cell>
        </row>
        <row r="20">
          <cell r="A20">
            <v>19</v>
          </cell>
          <cell r="B20">
            <v>1</v>
          </cell>
        </row>
        <row r="21">
          <cell r="A21">
            <v>20</v>
          </cell>
          <cell r="B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3" customWidth="1"/>
    <col min="2" max="2" width="8.8515625" style="4" customWidth="1"/>
    <col min="3" max="3" width="11.7109375" style="4" customWidth="1"/>
    <col min="4" max="4" width="12.57421875" style="4" customWidth="1"/>
    <col min="5" max="5" width="10.7109375" style="4" customWidth="1"/>
    <col min="6" max="10" width="8.8515625" style="4" customWidth="1"/>
    <col min="11" max="11" width="10.57421875" style="4" customWidth="1"/>
    <col min="12" max="17" width="8.8515625" style="4" customWidth="1"/>
  </cols>
  <sheetData>
    <row r="1" spans="1:16" ht="18.75">
      <c r="A1" s="1" t="s">
        <v>0</v>
      </c>
      <c r="B1" s="2"/>
      <c r="C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5"/>
      <c r="B2" s="2"/>
      <c r="C2" s="126"/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8" t="s">
        <v>3</v>
      </c>
      <c r="B4" s="9"/>
      <c r="C4" s="10"/>
      <c r="D4" s="10"/>
      <c r="E4" s="11"/>
      <c r="F4" s="12" t="s">
        <v>4</v>
      </c>
      <c r="G4" s="13"/>
      <c r="H4" s="14"/>
      <c r="I4" s="12" t="s">
        <v>5</v>
      </c>
      <c r="J4" s="13"/>
      <c r="K4" s="13"/>
      <c r="L4" s="14"/>
      <c r="M4" s="15"/>
      <c r="N4" s="15"/>
      <c r="O4" s="15"/>
      <c r="P4" s="15"/>
    </row>
    <row r="5" spans="1:16" ht="15.75">
      <c r="A5" s="16">
        <v>43450</v>
      </c>
      <c r="B5" s="17" t="s">
        <v>6</v>
      </c>
      <c r="C5" s="18" t="s">
        <v>7</v>
      </c>
      <c r="D5" s="18" t="s">
        <v>8</v>
      </c>
      <c r="E5" s="19" t="s">
        <v>9</v>
      </c>
      <c r="F5" s="20" t="s">
        <v>10</v>
      </c>
      <c r="G5" s="20" t="s">
        <v>11</v>
      </c>
      <c r="H5" s="20" t="s">
        <v>12</v>
      </c>
      <c r="I5" s="21" t="s">
        <v>13</v>
      </c>
      <c r="J5" s="20" t="s">
        <v>14</v>
      </c>
      <c r="K5" s="20" t="s">
        <v>11</v>
      </c>
      <c r="L5" s="20" t="s">
        <v>12</v>
      </c>
      <c r="M5" s="22"/>
      <c r="N5" s="22"/>
      <c r="O5" s="22"/>
      <c r="P5" s="22"/>
    </row>
    <row r="6" spans="1:16" ht="15.75">
      <c r="A6" s="8" t="s">
        <v>15</v>
      </c>
      <c r="B6" s="14">
        <v>1</v>
      </c>
      <c r="C6" s="127" t="s">
        <v>19</v>
      </c>
      <c r="D6" s="127" t="s">
        <v>20</v>
      </c>
      <c r="E6" s="23">
        <v>1957</v>
      </c>
      <c r="F6" s="24">
        <v>0.021180555555555553</v>
      </c>
      <c r="G6" s="23">
        <v>1</v>
      </c>
      <c r="H6" s="23">
        <v>15</v>
      </c>
      <c r="I6" s="25">
        <v>1.0822103723557568</v>
      </c>
      <c r="J6" s="24">
        <v>0.019571569536382928</v>
      </c>
      <c r="K6" s="26">
        <v>2</v>
      </c>
      <c r="L6" s="23">
        <v>13</v>
      </c>
      <c r="M6" s="51"/>
      <c r="N6" s="51"/>
      <c r="O6" s="51"/>
      <c r="P6" s="51"/>
    </row>
    <row r="7" spans="1:16" ht="15.75">
      <c r="A7" s="27" t="s">
        <v>18</v>
      </c>
      <c r="B7" s="14">
        <v>2</v>
      </c>
      <c r="C7" s="127" t="s">
        <v>16</v>
      </c>
      <c r="D7" s="127" t="s">
        <v>17</v>
      </c>
      <c r="E7" s="23">
        <v>1953</v>
      </c>
      <c r="F7" s="24">
        <v>0.02171296296296296</v>
      </c>
      <c r="G7" s="23">
        <v>2</v>
      </c>
      <c r="H7" s="23">
        <v>13</v>
      </c>
      <c r="I7" s="25">
        <v>1.1397025109988153</v>
      </c>
      <c r="J7" s="24">
        <v>0.0190514303104712</v>
      </c>
      <c r="K7" s="26">
        <v>1</v>
      </c>
      <c r="L7" s="23">
        <v>15</v>
      </c>
      <c r="M7" s="51"/>
      <c r="N7" s="51"/>
      <c r="O7" s="51"/>
      <c r="P7" s="51"/>
    </row>
    <row r="8" spans="1:16" ht="15.75">
      <c r="A8" s="28"/>
      <c r="B8" s="14">
        <v>3</v>
      </c>
      <c r="C8" s="127" t="s">
        <v>21</v>
      </c>
      <c r="D8" s="127" t="s">
        <v>22</v>
      </c>
      <c r="E8" s="23">
        <v>1956</v>
      </c>
      <c r="F8" s="24">
        <v>0.02398148148148148</v>
      </c>
      <c r="G8" s="23">
        <v>3</v>
      </c>
      <c r="H8" s="23">
        <v>11</v>
      </c>
      <c r="I8" s="25">
        <v>1.0958664899930306</v>
      </c>
      <c r="J8" s="24">
        <v>0.021883579524029424</v>
      </c>
      <c r="K8" s="26">
        <v>3</v>
      </c>
      <c r="L8" s="23">
        <v>11</v>
      </c>
      <c r="M8" s="51"/>
      <c r="N8" s="51"/>
      <c r="O8" s="51"/>
      <c r="P8" s="51"/>
    </row>
    <row r="9" spans="1:16" ht="15.75">
      <c r="A9" s="28"/>
      <c r="B9" s="14">
        <v>4</v>
      </c>
      <c r="C9" s="29" t="s">
        <v>25</v>
      </c>
      <c r="D9" s="29" t="s">
        <v>17</v>
      </c>
      <c r="E9" s="23">
        <v>1957</v>
      </c>
      <c r="F9" s="24">
        <v>0.02918981481481481</v>
      </c>
      <c r="G9" s="23">
        <v>4</v>
      </c>
      <c r="H9" s="23">
        <v>9</v>
      </c>
      <c r="I9" s="25">
        <v>1.0822103723557568</v>
      </c>
      <c r="J9" s="24">
        <v>0.026972403481288383</v>
      </c>
      <c r="K9" s="26">
        <v>5</v>
      </c>
      <c r="L9" s="23">
        <v>8</v>
      </c>
      <c r="M9" s="51"/>
      <c r="N9" s="51"/>
      <c r="O9" s="51"/>
      <c r="P9" s="51"/>
    </row>
    <row r="10" spans="1:16" ht="15.75">
      <c r="A10" s="28"/>
      <c r="B10" s="14">
        <v>5</v>
      </c>
      <c r="C10" s="29" t="s">
        <v>41</v>
      </c>
      <c r="D10" s="29" t="s">
        <v>42</v>
      </c>
      <c r="E10" s="23">
        <v>1959</v>
      </c>
      <c r="F10" s="24">
        <v>0.03292824074074074</v>
      </c>
      <c r="G10" s="23">
        <v>5</v>
      </c>
      <c r="H10" s="23">
        <v>8</v>
      </c>
      <c r="I10" s="25">
        <v>1.0563319711281904</v>
      </c>
      <c r="J10" s="24">
        <v>0.03117224664285462</v>
      </c>
      <c r="K10" s="26">
        <v>6</v>
      </c>
      <c r="L10" s="23">
        <v>7</v>
      </c>
      <c r="M10" s="51"/>
      <c r="N10" s="51"/>
      <c r="O10" s="51"/>
      <c r="P10" s="51"/>
    </row>
    <row r="11" spans="1:16" ht="15.75">
      <c r="A11" s="28"/>
      <c r="B11" s="14">
        <v>6</v>
      </c>
      <c r="C11" s="29" t="s">
        <v>23</v>
      </c>
      <c r="D11" s="29" t="s">
        <v>24</v>
      </c>
      <c r="E11" s="23">
        <v>1939</v>
      </c>
      <c r="F11" s="24">
        <v>0.03613425925925926</v>
      </c>
      <c r="G11" s="23">
        <v>6</v>
      </c>
      <c r="H11" s="23">
        <v>7</v>
      </c>
      <c r="I11" s="25">
        <v>1.4011460262227422</v>
      </c>
      <c r="J11" s="24">
        <v>0.025789074502585035</v>
      </c>
      <c r="K11" s="26">
        <v>4</v>
      </c>
      <c r="L11" s="23">
        <v>9</v>
      </c>
      <c r="M11" s="51"/>
      <c r="N11" s="51"/>
      <c r="O11" s="51"/>
      <c r="P11" s="51"/>
    </row>
    <row r="12" spans="1:16" ht="15.75">
      <c r="A12" s="28"/>
      <c r="B12" s="14">
        <v>7</v>
      </c>
      <c r="C12" s="29" t="s">
        <v>81</v>
      </c>
      <c r="D12" s="29" t="s">
        <v>82</v>
      </c>
      <c r="E12" s="23">
        <v>1952</v>
      </c>
      <c r="F12" s="24">
        <v>0.04398148148148148</v>
      </c>
      <c r="G12" s="23">
        <v>7</v>
      </c>
      <c r="H12" s="23">
        <v>6</v>
      </c>
      <c r="I12" s="25">
        <v>1.1552704073653979</v>
      </c>
      <c r="J12" s="24">
        <v>0.03807029176985634</v>
      </c>
      <c r="K12" s="26">
        <v>7</v>
      </c>
      <c r="L12" s="23">
        <v>6</v>
      </c>
      <c r="M12" s="51"/>
      <c r="N12" s="51"/>
      <c r="O12" s="51"/>
      <c r="P12" s="51"/>
    </row>
    <row r="13" spans="1:16" ht="15.75">
      <c r="A13" s="8" t="s">
        <v>26</v>
      </c>
      <c r="B13" s="14">
        <v>1</v>
      </c>
      <c r="C13" s="127" t="s">
        <v>27</v>
      </c>
      <c r="D13" s="127" t="s">
        <v>28</v>
      </c>
      <c r="E13" s="23">
        <v>1957</v>
      </c>
      <c r="F13" s="24">
        <v>0.020879629629629626</v>
      </c>
      <c r="G13" s="23">
        <v>1</v>
      </c>
      <c r="H13" s="23">
        <v>15</v>
      </c>
      <c r="I13" s="25">
        <v>1.0822103723557568</v>
      </c>
      <c r="J13" s="24">
        <v>0.01929350352111191</v>
      </c>
      <c r="K13" s="26">
        <v>1</v>
      </c>
      <c r="L13" s="23">
        <v>15</v>
      </c>
      <c r="M13" s="51"/>
      <c r="N13" s="51"/>
      <c r="O13" s="51"/>
      <c r="P13" s="51"/>
    </row>
    <row r="14" spans="1:16" ht="15.75">
      <c r="A14" s="27" t="s">
        <v>29</v>
      </c>
      <c r="B14" s="14">
        <v>2</v>
      </c>
      <c r="C14" s="127" t="s">
        <v>30</v>
      </c>
      <c r="D14" s="127" t="s">
        <v>31</v>
      </c>
      <c r="E14" s="23">
        <v>1960</v>
      </c>
      <c r="F14" s="24">
        <v>0.022314814814814815</v>
      </c>
      <c r="G14" s="23">
        <v>2</v>
      </c>
      <c r="H14" s="23">
        <v>13</v>
      </c>
      <c r="I14" s="25">
        <v>1.044109687537898</v>
      </c>
      <c r="J14" s="24">
        <v>0.021372098239443697</v>
      </c>
      <c r="K14" s="26">
        <v>3</v>
      </c>
      <c r="L14" s="23">
        <v>11</v>
      </c>
      <c r="M14" s="51"/>
      <c r="N14" s="51"/>
      <c r="O14" s="51"/>
      <c r="P14" s="51"/>
    </row>
    <row r="15" spans="1:16" ht="15.75">
      <c r="A15" s="28"/>
      <c r="B15" s="14">
        <v>3</v>
      </c>
      <c r="C15" s="127" t="s">
        <v>46</v>
      </c>
      <c r="D15" s="127" t="s">
        <v>33</v>
      </c>
      <c r="E15" s="23">
        <v>1953</v>
      </c>
      <c r="F15" s="24">
        <v>0.023634259259259258</v>
      </c>
      <c r="G15" s="23">
        <v>3</v>
      </c>
      <c r="H15" s="23">
        <v>11</v>
      </c>
      <c r="I15" s="25">
        <v>1.1397025109988153</v>
      </c>
      <c r="J15" s="24">
        <v>0.020737217853935067</v>
      </c>
      <c r="K15" s="26">
        <v>2</v>
      </c>
      <c r="L15" s="23">
        <v>13</v>
      </c>
      <c r="M15" s="51"/>
      <c r="N15" s="51"/>
      <c r="O15" s="51"/>
      <c r="P15" s="51"/>
    </row>
    <row r="16" spans="1:16" ht="15.75">
      <c r="A16" s="30"/>
      <c r="B16" s="14">
        <v>4</v>
      </c>
      <c r="C16" s="29" t="s">
        <v>38</v>
      </c>
      <c r="D16" s="29" t="s">
        <v>39</v>
      </c>
      <c r="E16" s="23">
        <v>1950</v>
      </c>
      <c r="F16" s="24">
        <v>0.03891203703703704</v>
      </c>
      <c r="G16" s="23">
        <v>4</v>
      </c>
      <c r="H16" s="23">
        <v>9</v>
      </c>
      <c r="I16" s="25">
        <v>1.1878400341455442</v>
      </c>
      <c r="J16" s="24">
        <v>0.03275865092813432</v>
      </c>
      <c r="K16" s="26">
        <v>4</v>
      </c>
      <c r="L16" s="23">
        <v>9</v>
      </c>
      <c r="M16" s="51"/>
      <c r="N16" s="51"/>
      <c r="O16" s="51"/>
      <c r="P16" s="51"/>
    </row>
    <row r="17" spans="1:16" ht="15.75">
      <c r="A17" s="2"/>
      <c r="B17" s="15"/>
      <c r="C17" s="31"/>
      <c r="D17" s="31"/>
      <c r="E17" s="15"/>
      <c r="F17" s="32"/>
      <c r="G17" s="15"/>
      <c r="H17" s="15"/>
      <c r="I17" s="33"/>
      <c r="J17" s="32"/>
      <c r="K17" s="34"/>
      <c r="L17" s="15"/>
      <c r="M17" s="15"/>
      <c r="N17" s="15"/>
      <c r="O17" s="15"/>
      <c r="P17" s="15"/>
    </row>
    <row r="18" spans="1:16" ht="15.75">
      <c r="A18" s="2"/>
      <c r="B18" s="15"/>
      <c r="C18" s="31"/>
      <c r="D18" s="31"/>
      <c r="E18" s="15"/>
      <c r="F18" s="32"/>
      <c r="G18" s="15"/>
      <c r="H18" s="15"/>
      <c r="I18" s="33"/>
      <c r="J18" s="32"/>
      <c r="K18" s="34"/>
      <c r="L18" s="15"/>
      <c r="M18" s="15"/>
      <c r="N18" s="15"/>
      <c r="O18" s="15"/>
      <c r="P18" s="15"/>
    </row>
    <row r="19" spans="1:16" ht="15.75">
      <c r="A19" s="8" t="s">
        <v>43</v>
      </c>
      <c r="B19" s="9"/>
      <c r="C19" s="10"/>
      <c r="D19" s="10"/>
      <c r="E19" s="11"/>
      <c r="F19" s="12" t="s">
        <v>4</v>
      </c>
      <c r="G19" s="13"/>
      <c r="H19" s="14"/>
      <c r="I19" s="12" t="s">
        <v>5</v>
      </c>
      <c r="J19" s="13"/>
      <c r="K19" s="13"/>
      <c r="L19" s="14"/>
      <c r="M19" s="15"/>
      <c r="N19" s="15"/>
      <c r="O19" s="15"/>
      <c r="P19" s="15"/>
    </row>
    <row r="20" spans="1:16" ht="15.75">
      <c r="A20" s="35">
        <v>43464</v>
      </c>
      <c r="B20" s="17" t="s">
        <v>6</v>
      </c>
      <c r="C20" s="18" t="s">
        <v>7</v>
      </c>
      <c r="D20" s="18" t="s">
        <v>8</v>
      </c>
      <c r="E20" s="19" t="s">
        <v>9</v>
      </c>
      <c r="F20" s="20" t="s">
        <v>10</v>
      </c>
      <c r="G20" s="20" t="s">
        <v>11</v>
      </c>
      <c r="H20" s="20" t="s">
        <v>12</v>
      </c>
      <c r="I20" s="21" t="s">
        <v>13</v>
      </c>
      <c r="J20" s="20" t="s">
        <v>14</v>
      </c>
      <c r="K20" s="20" t="s">
        <v>11</v>
      </c>
      <c r="L20" s="20" t="s">
        <v>12</v>
      </c>
      <c r="M20" s="22"/>
      <c r="N20" s="22"/>
      <c r="O20" s="22"/>
      <c r="P20" s="22"/>
    </row>
    <row r="21" spans="1:16" ht="15.75">
      <c r="A21" s="8" t="s">
        <v>15</v>
      </c>
      <c r="B21" s="36">
        <v>1</v>
      </c>
      <c r="C21" s="127" t="s">
        <v>19</v>
      </c>
      <c r="D21" s="127" t="s">
        <v>20</v>
      </c>
      <c r="E21" s="23">
        <v>1957</v>
      </c>
      <c r="F21" s="24">
        <v>0.018472222222222223</v>
      </c>
      <c r="G21" s="23">
        <v>1</v>
      </c>
      <c r="H21" s="23">
        <v>15</v>
      </c>
      <c r="I21" s="25">
        <v>1.0822103723557568</v>
      </c>
      <c r="J21" s="24">
        <v>0.0170689753989438</v>
      </c>
      <c r="K21" s="26">
        <v>1</v>
      </c>
      <c r="L21" s="23">
        <v>15</v>
      </c>
      <c r="M21" s="51"/>
      <c r="N21" s="51"/>
      <c r="O21" s="51"/>
      <c r="P21" s="51"/>
    </row>
    <row r="22" spans="1:16" ht="15.75">
      <c r="A22" s="27" t="s">
        <v>18</v>
      </c>
      <c r="B22" s="36">
        <v>2</v>
      </c>
      <c r="C22" s="127" t="s">
        <v>16</v>
      </c>
      <c r="D22" s="127" t="s">
        <v>17</v>
      </c>
      <c r="E22" s="23">
        <v>1953</v>
      </c>
      <c r="F22" s="24">
        <v>0.021261574074074075</v>
      </c>
      <c r="G22" s="23">
        <v>2</v>
      </c>
      <c r="H22" s="23">
        <v>13</v>
      </c>
      <c r="I22" s="25">
        <v>1.1397025109988153</v>
      </c>
      <c r="J22" s="24">
        <v>0.018655371791223663</v>
      </c>
      <c r="K22" s="26">
        <v>2</v>
      </c>
      <c r="L22" s="23">
        <v>13</v>
      </c>
      <c r="M22" s="51"/>
      <c r="N22" s="51"/>
      <c r="O22" s="51"/>
      <c r="P22" s="51"/>
    </row>
    <row r="23" spans="1:16" ht="15.75">
      <c r="A23" s="28"/>
      <c r="B23" s="36">
        <v>3</v>
      </c>
      <c r="C23" s="29" t="s">
        <v>48</v>
      </c>
      <c r="D23" s="29" t="s">
        <v>49</v>
      </c>
      <c r="E23" s="23">
        <v>1963</v>
      </c>
      <c r="F23" s="24">
        <v>0.02736111111111111</v>
      </c>
      <c r="G23" s="23">
        <v>3</v>
      </c>
      <c r="H23" s="23">
        <v>11</v>
      </c>
      <c r="I23" s="25">
        <v>1.0103105048609837</v>
      </c>
      <c r="J23" s="24">
        <v>0.02708188322250092</v>
      </c>
      <c r="K23" s="26">
        <v>4</v>
      </c>
      <c r="L23" s="23">
        <v>9</v>
      </c>
      <c r="M23" s="51"/>
      <c r="N23" s="51"/>
      <c r="O23" s="51"/>
      <c r="P23" s="51"/>
    </row>
    <row r="24" spans="1:16" ht="15.75">
      <c r="A24" s="28"/>
      <c r="B24" s="36">
        <v>4</v>
      </c>
      <c r="C24" s="29" t="s">
        <v>25</v>
      </c>
      <c r="D24" s="29" t="s">
        <v>17</v>
      </c>
      <c r="E24" s="23">
        <v>1957</v>
      </c>
      <c r="F24" s="24">
        <v>0.03179398148148148</v>
      </c>
      <c r="G24" s="23">
        <v>4</v>
      </c>
      <c r="H24" s="23">
        <v>9</v>
      </c>
      <c r="I24" s="25">
        <v>1.0822103723557568</v>
      </c>
      <c r="J24" s="24">
        <v>0.029378743998056775</v>
      </c>
      <c r="K24" s="26">
        <v>5</v>
      </c>
      <c r="L24" s="23">
        <v>8</v>
      </c>
      <c r="M24" s="51"/>
      <c r="N24" s="51"/>
      <c r="O24" s="51"/>
      <c r="P24" s="51"/>
    </row>
    <row r="25" spans="1:16" ht="15.75">
      <c r="A25" s="28"/>
      <c r="B25" s="36">
        <v>5</v>
      </c>
      <c r="C25" s="127" t="s">
        <v>23</v>
      </c>
      <c r="D25" s="127" t="s">
        <v>24</v>
      </c>
      <c r="E25" s="23">
        <v>1939</v>
      </c>
      <c r="F25" s="24">
        <v>0.0350462962962963</v>
      </c>
      <c r="G25" s="23">
        <v>5</v>
      </c>
      <c r="H25" s="23">
        <v>8</v>
      </c>
      <c r="I25" s="25">
        <v>1.4011460262227422</v>
      </c>
      <c r="J25" s="24">
        <v>0.02501259371999599</v>
      </c>
      <c r="K25" s="26">
        <v>3</v>
      </c>
      <c r="L25" s="23">
        <v>11</v>
      </c>
      <c r="M25" s="51"/>
      <c r="N25" s="51"/>
      <c r="O25" s="51"/>
      <c r="P25" s="51"/>
    </row>
    <row r="26" spans="1:16" ht="15.75">
      <c r="A26" s="28"/>
      <c r="B26" s="36">
        <v>6</v>
      </c>
      <c r="C26" s="29" t="s">
        <v>81</v>
      </c>
      <c r="D26" s="29" t="s">
        <v>82</v>
      </c>
      <c r="E26" s="23">
        <v>1952</v>
      </c>
      <c r="F26" s="24">
        <v>0.03552083333333333</v>
      </c>
      <c r="G26" s="23">
        <v>6</v>
      </c>
      <c r="H26" s="23">
        <v>7</v>
      </c>
      <c r="I26" s="25">
        <v>1.1552704073653979</v>
      </c>
      <c r="J26" s="24">
        <v>0.030746769853076072</v>
      </c>
      <c r="K26" s="26">
        <v>6</v>
      </c>
      <c r="L26" s="23">
        <v>7</v>
      </c>
      <c r="M26" s="51"/>
      <c r="N26" s="51"/>
      <c r="O26" s="51"/>
      <c r="P26" s="51"/>
    </row>
    <row r="27" spans="1:16" ht="15.75">
      <c r="A27" s="8" t="s">
        <v>26</v>
      </c>
      <c r="B27" s="36">
        <v>1</v>
      </c>
      <c r="C27" s="127" t="s">
        <v>46</v>
      </c>
      <c r="D27" s="127" t="s">
        <v>33</v>
      </c>
      <c r="E27" s="23">
        <v>1953</v>
      </c>
      <c r="F27" s="24">
        <v>0.01940972222222222</v>
      </c>
      <c r="G27" s="23">
        <v>1</v>
      </c>
      <c r="H27" s="23">
        <v>15</v>
      </c>
      <c r="I27" s="25">
        <v>1.1397025109988153</v>
      </c>
      <c r="J27" s="24">
        <v>0.01703051632764403</v>
      </c>
      <c r="K27" s="26">
        <v>1</v>
      </c>
      <c r="L27" s="23">
        <v>15</v>
      </c>
      <c r="M27" s="51"/>
      <c r="N27" s="51"/>
      <c r="O27" s="51"/>
      <c r="P27" s="51"/>
    </row>
    <row r="28" spans="1:16" ht="15.75">
      <c r="A28" s="27" t="s">
        <v>29</v>
      </c>
      <c r="B28" s="36">
        <v>2</v>
      </c>
      <c r="C28" s="127" t="s">
        <v>27</v>
      </c>
      <c r="D28" s="127" t="s">
        <v>28</v>
      </c>
      <c r="E28" s="23">
        <v>1957</v>
      </c>
      <c r="F28" s="24">
        <v>0.022048611111111113</v>
      </c>
      <c r="G28" s="23">
        <v>2</v>
      </c>
      <c r="H28" s="23">
        <v>13</v>
      </c>
      <c r="I28" s="25">
        <v>1.0822103723557568</v>
      </c>
      <c r="J28" s="24">
        <v>0.020373683041972394</v>
      </c>
      <c r="K28" s="26">
        <v>2</v>
      </c>
      <c r="L28" s="23">
        <v>13</v>
      </c>
      <c r="M28" s="51"/>
      <c r="N28" s="51"/>
      <c r="O28" s="51"/>
      <c r="P28" s="51"/>
    </row>
    <row r="29" spans="1:16" ht="15.75">
      <c r="A29" s="27"/>
      <c r="B29" s="36">
        <v>3</v>
      </c>
      <c r="C29" s="127" t="s">
        <v>30</v>
      </c>
      <c r="D29" s="127" t="s">
        <v>31</v>
      </c>
      <c r="E29" s="23">
        <v>1960</v>
      </c>
      <c r="F29" s="24">
        <v>0.025520833333333336</v>
      </c>
      <c r="G29" s="23">
        <v>3</v>
      </c>
      <c r="H29" s="23">
        <v>11</v>
      </c>
      <c r="I29" s="25">
        <v>1.044109687537898</v>
      </c>
      <c r="J29" s="24">
        <v>0.02444267459438452</v>
      </c>
      <c r="K29" s="26">
        <v>3</v>
      </c>
      <c r="L29" s="23">
        <v>11</v>
      </c>
      <c r="M29" s="51"/>
      <c r="N29" s="51"/>
      <c r="O29" s="51"/>
      <c r="P29" s="51"/>
    </row>
    <row r="30" spans="1:16" ht="15.75">
      <c r="A30" s="28"/>
      <c r="B30" s="36">
        <v>4</v>
      </c>
      <c r="C30" s="29" t="s">
        <v>38</v>
      </c>
      <c r="D30" s="29" t="s">
        <v>39</v>
      </c>
      <c r="E30" s="23">
        <v>1950</v>
      </c>
      <c r="F30" s="24">
        <v>0.034652777777777775</v>
      </c>
      <c r="G30" s="23">
        <v>4</v>
      </c>
      <c r="H30" s="23">
        <v>9</v>
      </c>
      <c r="I30" s="25">
        <v>1.1878400341455442</v>
      </c>
      <c r="J30" s="24">
        <v>0.029172933039510456</v>
      </c>
      <c r="K30" s="26">
        <v>5</v>
      </c>
      <c r="L30" s="23">
        <v>8</v>
      </c>
      <c r="M30" s="51"/>
      <c r="N30" s="51"/>
      <c r="O30" s="51"/>
      <c r="P30" s="51"/>
    </row>
    <row r="31" spans="1:16" ht="15.75">
      <c r="A31" s="37"/>
      <c r="B31" s="36">
        <v>5</v>
      </c>
      <c r="C31" s="29" t="s">
        <v>36</v>
      </c>
      <c r="D31" s="29" t="s">
        <v>37</v>
      </c>
      <c r="E31" s="23">
        <v>1940</v>
      </c>
      <c r="F31" s="24">
        <v>0.035555555555555556</v>
      </c>
      <c r="G31" s="23">
        <v>5</v>
      </c>
      <c r="H31" s="23">
        <v>8</v>
      </c>
      <c r="I31" s="25">
        <v>1.3793648489859067</v>
      </c>
      <c r="J31" s="24">
        <v>0.02577675919586873</v>
      </c>
      <c r="K31" s="26">
        <v>4</v>
      </c>
      <c r="L31" s="23">
        <v>9</v>
      </c>
      <c r="M31" s="51"/>
      <c r="N31" s="51"/>
      <c r="O31" s="51"/>
      <c r="P31" s="51"/>
    </row>
    <row r="32" ht="15.75">
      <c r="A32" s="4"/>
    </row>
    <row r="33" ht="15.75">
      <c r="A33" s="4"/>
    </row>
    <row r="34" spans="1:16" ht="15.75">
      <c r="A34" s="8" t="s">
        <v>44</v>
      </c>
      <c r="B34" s="9"/>
      <c r="C34" s="10"/>
      <c r="D34" s="10"/>
      <c r="E34" s="11"/>
      <c r="F34" s="12" t="s">
        <v>4</v>
      </c>
      <c r="G34" s="13"/>
      <c r="H34" s="14"/>
      <c r="I34" s="12" t="s">
        <v>5</v>
      </c>
      <c r="J34" s="13"/>
      <c r="K34" s="13"/>
      <c r="L34" s="14"/>
      <c r="M34" s="15"/>
      <c r="N34" s="15"/>
      <c r="O34" s="15"/>
      <c r="P34" s="15"/>
    </row>
    <row r="35" spans="1:16" ht="15.75">
      <c r="A35" s="35">
        <v>43468</v>
      </c>
      <c r="B35" s="17" t="s">
        <v>6</v>
      </c>
      <c r="C35" s="18" t="s">
        <v>7</v>
      </c>
      <c r="D35" s="18" t="s">
        <v>8</v>
      </c>
      <c r="E35" s="19" t="s">
        <v>9</v>
      </c>
      <c r="F35" s="20" t="s">
        <v>10</v>
      </c>
      <c r="G35" s="20" t="s">
        <v>11</v>
      </c>
      <c r="H35" s="20" t="s">
        <v>12</v>
      </c>
      <c r="I35" s="21" t="s">
        <v>13</v>
      </c>
      <c r="J35" s="20" t="s">
        <v>14</v>
      </c>
      <c r="K35" s="20" t="s">
        <v>11</v>
      </c>
      <c r="L35" s="20" t="s">
        <v>12</v>
      </c>
      <c r="M35" s="22"/>
      <c r="N35" s="22"/>
      <c r="O35" s="22"/>
      <c r="P35" s="22"/>
    </row>
    <row r="36" spans="1:16" ht="15.75">
      <c r="A36" s="8" t="s">
        <v>15</v>
      </c>
      <c r="B36" s="36">
        <v>1</v>
      </c>
      <c r="C36" s="127" t="s">
        <v>16</v>
      </c>
      <c r="D36" s="127" t="s">
        <v>17</v>
      </c>
      <c r="E36" s="23">
        <v>1953</v>
      </c>
      <c r="F36" s="24">
        <v>0.011655092592592594</v>
      </c>
      <c r="G36" s="23">
        <v>1</v>
      </c>
      <c r="H36" s="23">
        <v>15</v>
      </c>
      <c r="I36" s="25">
        <v>1.1397025109988153</v>
      </c>
      <c r="J36" s="24">
        <v>0.010226434073904316</v>
      </c>
      <c r="K36" s="26">
        <v>1</v>
      </c>
      <c r="L36" s="23">
        <v>15</v>
      </c>
      <c r="M36" s="51"/>
      <c r="N36" s="51"/>
      <c r="O36" s="51"/>
      <c r="P36" s="51"/>
    </row>
    <row r="37" spans="1:16" ht="15.75">
      <c r="A37" s="27" t="s">
        <v>18</v>
      </c>
      <c r="B37" s="36">
        <v>2</v>
      </c>
      <c r="C37" s="127" t="s">
        <v>19</v>
      </c>
      <c r="D37" s="127" t="s">
        <v>20</v>
      </c>
      <c r="E37" s="23">
        <v>1957</v>
      </c>
      <c r="F37" s="24">
        <v>0.012361111111111113</v>
      </c>
      <c r="G37" s="23">
        <v>2</v>
      </c>
      <c r="H37" s="23">
        <v>13</v>
      </c>
      <c r="I37" s="25">
        <v>1.0822103723557568</v>
      </c>
      <c r="J37" s="24">
        <v>0.011422096319593972</v>
      </c>
      <c r="K37" s="26">
        <v>2</v>
      </c>
      <c r="L37" s="23">
        <v>13</v>
      </c>
      <c r="M37" s="51"/>
      <c r="N37" s="51"/>
      <c r="O37" s="51"/>
      <c r="P37" s="51"/>
    </row>
    <row r="38" spans="1:16" ht="15.75">
      <c r="A38" s="28"/>
      <c r="B38" s="36">
        <v>3</v>
      </c>
      <c r="C38" s="127" t="s">
        <v>21</v>
      </c>
      <c r="D38" s="127" t="s">
        <v>22</v>
      </c>
      <c r="E38" s="23">
        <v>1956</v>
      </c>
      <c r="F38" s="24">
        <v>0.013657407407407408</v>
      </c>
      <c r="G38" s="23">
        <v>3</v>
      </c>
      <c r="H38" s="23">
        <v>11</v>
      </c>
      <c r="I38" s="25">
        <v>1.0958664899930306</v>
      </c>
      <c r="J38" s="24">
        <v>0.012462656292642241</v>
      </c>
      <c r="K38" s="26">
        <v>3</v>
      </c>
      <c r="L38" s="23">
        <v>11</v>
      </c>
      <c r="M38" s="51"/>
      <c r="N38" s="51"/>
      <c r="O38" s="51"/>
      <c r="P38" s="51"/>
    </row>
    <row r="39" spans="1:16" ht="15.75">
      <c r="A39" s="28"/>
      <c r="B39" s="36">
        <v>4</v>
      </c>
      <c r="C39" s="29" t="s">
        <v>41</v>
      </c>
      <c r="D39" s="29" t="s">
        <v>42</v>
      </c>
      <c r="E39" s="23">
        <v>1959</v>
      </c>
      <c r="F39" s="24">
        <v>0.014259259259259261</v>
      </c>
      <c r="G39" s="23">
        <v>4</v>
      </c>
      <c r="H39" s="23">
        <v>9</v>
      </c>
      <c r="I39" s="25">
        <v>1.0563319711281904</v>
      </c>
      <c r="J39" s="24">
        <v>0.013498842834445308</v>
      </c>
      <c r="K39" s="26">
        <v>4</v>
      </c>
      <c r="L39" s="23">
        <v>9</v>
      </c>
      <c r="M39" s="51"/>
      <c r="N39" s="51"/>
      <c r="O39" s="51"/>
      <c r="P39" s="51"/>
    </row>
    <row r="40" spans="1:16" ht="15.75">
      <c r="A40" s="28"/>
      <c r="B40" s="36">
        <v>5</v>
      </c>
      <c r="C40" s="29" t="s">
        <v>23</v>
      </c>
      <c r="D40" s="29" t="s">
        <v>24</v>
      </c>
      <c r="E40" s="23">
        <v>1939</v>
      </c>
      <c r="F40" s="24">
        <v>0.019537037037037037</v>
      </c>
      <c r="G40" s="23">
        <v>5</v>
      </c>
      <c r="H40" s="23">
        <v>8</v>
      </c>
      <c r="I40" s="25">
        <v>1.4011460262227422</v>
      </c>
      <c r="J40" s="24">
        <v>0.013943612351173458</v>
      </c>
      <c r="K40" s="26">
        <v>5</v>
      </c>
      <c r="L40" s="23">
        <v>8</v>
      </c>
      <c r="M40" s="51"/>
      <c r="N40" s="51"/>
      <c r="O40" s="51"/>
      <c r="P40" s="51"/>
    </row>
    <row r="41" spans="1:16" ht="15.75">
      <c r="A41" s="8" t="s">
        <v>26</v>
      </c>
      <c r="B41" s="36">
        <v>1</v>
      </c>
      <c r="C41" s="127" t="s">
        <v>27</v>
      </c>
      <c r="D41" s="127" t="s">
        <v>28</v>
      </c>
      <c r="E41" s="23">
        <v>1957</v>
      </c>
      <c r="F41" s="24">
        <v>0.014907407407407406</v>
      </c>
      <c r="G41" s="23">
        <v>1</v>
      </c>
      <c r="H41" s="23">
        <v>15</v>
      </c>
      <c r="I41" s="25">
        <v>1.0822103723557568</v>
      </c>
      <c r="J41" s="24">
        <v>0.013774962602656399</v>
      </c>
      <c r="K41" s="26">
        <v>1</v>
      </c>
      <c r="L41" s="23">
        <v>15</v>
      </c>
      <c r="M41" s="51"/>
      <c r="N41" s="51"/>
      <c r="O41" s="51"/>
      <c r="P41" s="51"/>
    </row>
    <row r="42" spans="1:16" ht="15.75">
      <c r="A42" s="128" t="s">
        <v>29</v>
      </c>
      <c r="B42" s="36"/>
      <c r="C42" s="29"/>
      <c r="D42" s="29"/>
      <c r="E42" s="23"/>
      <c r="F42" s="24"/>
      <c r="G42" s="23"/>
      <c r="H42" s="23"/>
      <c r="I42" s="25"/>
      <c r="J42" s="24"/>
      <c r="K42" s="26"/>
      <c r="L42" s="23"/>
      <c r="M42" s="51"/>
      <c r="N42" s="51"/>
      <c r="O42" s="51"/>
      <c r="P42" s="51"/>
    </row>
    <row r="43" ht="15.75">
      <c r="A43" s="4"/>
    </row>
    <row r="44" ht="15.75">
      <c r="A44" s="4"/>
    </row>
    <row r="45" spans="1:16" ht="15.75">
      <c r="A45" s="8" t="s">
        <v>45</v>
      </c>
      <c r="B45" s="9"/>
      <c r="C45" s="10"/>
      <c r="D45" s="10"/>
      <c r="E45" s="11"/>
      <c r="F45" s="12" t="s">
        <v>4</v>
      </c>
      <c r="G45" s="13"/>
      <c r="H45" s="14"/>
      <c r="I45" s="12" t="s">
        <v>5</v>
      </c>
      <c r="J45" s="13"/>
      <c r="K45" s="13"/>
      <c r="L45" s="14"/>
      <c r="M45" s="15"/>
      <c r="N45" s="15"/>
      <c r="O45" s="15"/>
      <c r="P45" s="15"/>
    </row>
    <row r="46" spans="1:16" ht="15.75">
      <c r="A46" s="35">
        <v>43469</v>
      </c>
      <c r="B46" s="17" t="s">
        <v>6</v>
      </c>
      <c r="C46" s="18" t="s">
        <v>7</v>
      </c>
      <c r="D46" s="18" t="s">
        <v>8</v>
      </c>
      <c r="E46" s="19" t="s">
        <v>9</v>
      </c>
      <c r="F46" s="20" t="s">
        <v>10</v>
      </c>
      <c r="G46" s="20" t="s">
        <v>11</v>
      </c>
      <c r="H46" s="20" t="s">
        <v>12</v>
      </c>
      <c r="I46" s="21" t="s">
        <v>13</v>
      </c>
      <c r="J46" s="20" t="s">
        <v>14</v>
      </c>
      <c r="K46" s="20" t="s">
        <v>11</v>
      </c>
      <c r="L46" s="20" t="s">
        <v>12</v>
      </c>
      <c r="M46" s="22"/>
      <c r="N46" s="22"/>
      <c r="O46" s="22"/>
      <c r="P46" s="22"/>
    </row>
    <row r="47" spans="1:16" ht="15.75">
      <c r="A47" s="8" t="s">
        <v>15</v>
      </c>
      <c r="B47" s="129">
        <v>1</v>
      </c>
      <c r="C47" s="130" t="s">
        <v>19</v>
      </c>
      <c r="D47" s="130" t="s">
        <v>20</v>
      </c>
      <c r="E47" s="131">
        <v>1957</v>
      </c>
      <c r="F47" s="132">
        <v>0.04016203703703704</v>
      </c>
      <c r="G47" s="131">
        <v>1</v>
      </c>
      <c r="H47" s="131">
        <f>VLOOKUP(G47,'[1]Очки'!A$2:B$21,2)</f>
        <v>15</v>
      </c>
      <c r="I47" s="133">
        <f>VLOOKUP(E47,'[1]К'!A$3:B$33,2)</f>
        <v>1.0822103723557568</v>
      </c>
      <c r="J47" s="132">
        <f aca="true" t="shared" si="0" ref="J47:J56">F47/I47</f>
        <v>0.03711111819193921</v>
      </c>
      <c r="K47" s="134">
        <v>2</v>
      </c>
      <c r="L47" s="131">
        <f>VLOOKUP(K47,'[1]Очки'!A$2:B$21,2)</f>
        <v>13</v>
      </c>
      <c r="M47" s="135"/>
      <c r="N47" s="135"/>
      <c r="O47" s="135"/>
      <c r="P47" s="135"/>
    </row>
    <row r="48" spans="1:16" ht="15.75">
      <c r="A48" s="27" t="s">
        <v>18</v>
      </c>
      <c r="B48" s="129">
        <v>2</v>
      </c>
      <c r="C48" s="130" t="s">
        <v>16</v>
      </c>
      <c r="D48" s="130" t="s">
        <v>17</v>
      </c>
      <c r="E48" s="131">
        <v>1953</v>
      </c>
      <c r="F48" s="132">
        <v>0.04206018518518518</v>
      </c>
      <c r="G48" s="131">
        <v>2</v>
      </c>
      <c r="H48" s="131">
        <f>VLOOKUP(G48,'[1]Очки'!A$2:B$21,2)</f>
        <v>13</v>
      </c>
      <c r="I48" s="133">
        <f>VLOOKUP(E48,'[1]К'!A$3:B$33,2)</f>
        <v>1.1397025109988153</v>
      </c>
      <c r="J48" s="132">
        <f t="shared" si="0"/>
        <v>0.03690452971655241</v>
      </c>
      <c r="K48" s="134">
        <v>1</v>
      </c>
      <c r="L48" s="131">
        <f>VLOOKUP(K48,'[1]Очки'!A$2:B$21,2)</f>
        <v>15</v>
      </c>
      <c r="M48" s="135"/>
      <c r="N48" s="135"/>
      <c r="O48" s="135"/>
      <c r="P48" s="135"/>
    </row>
    <row r="49" spans="1:16" ht="15.75">
      <c r="A49" s="28"/>
      <c r="B49" s="129">
        <v>3</v>
      </c>
      <c r="C49" s="130" t="s">
        <v>21</v>
      </c>
      <c r="D49" s="130" t="s">
        <v>22</v>
      </c>
      <c r="E49" s="131">
        <v>1956</v>
      </c>
      <c r="F49" s="132">
        <v>0.04880787037037037</v>
      </c>
      <c r="G49" s="131">
        <v>3</v>
      </c>
      <c r="H49" s="131">
        <f>VLOOKUP(G49,'[1]Очки'!A$2:B$21,2)</f>
        <v>11</v>
      </c>
      <c r="I49" s="133">
        <f>VLOOKUP(E49,'[1]К'!A$3:B$33,2)</f>
        <v>1.0958664899930306</v>
      </c>
      <c r="J49" s="132">
        <f t="shared" si="0"/>
        <v>0.04453815388650197</v>
      </c>
      <c r="K49" s="134">
        <v>3</v>
      </c>
      <c r="L49" s="131">
        <f>VLOOKUP(K49,'[1]Очки'!A$2:B$21,2)</f>
        <v>11</v>
      </c>
      <c r="M49" s="135"/>
      <c r="N49" s="135"/>
      <c r="O49" s="135"/>
      <c r="P49" s="135"/>
    </row>
    <row r="50" spans="1:16" ht="15.75">
      <c r="A50" s="28"/>
      <c r="B50" s="136">
        <v>4</v>
      </c>
      <c r="C50" s="137" t="s">
        <v>41</v>
      </c>
      <c r="D50" s="137" t="s">
        <v>42</v>
      </c>
      <c r="E50" s="138">
        <v>1959</v>
      </c>
      <c r="F50" s="132">
        <v>0.049143518518518524</v>
      </c>
      <c r="G50" s="131">
        <v>4</v>
      </c>
      <c r="H50" s="131">
        <f>VLOOKUP(G50,'[1]Очки'!A$2:B$21,2)</f>
        <v>9</v>
      </c>
      <c r="I50" s="133">
        <f>VLOOKUP(E50,'[1]К'!A$3:B$33,2)</f>
        <v>1.0563319711281904</v>
      </c>
      <c r="J50" s="132">
        <f t="shared" si="0"/>
        <v>0.04652279762585615</v>
      </c>
      <c r="K50" s="134">
        <v>4</v>
      </c>
      <c r="L50" s="131">
        <f>VLOOKUP(K50,'[1]Очки'!A$2:B$21,2)</f>
        <v>9</v>
      </c>
      <c r="M50" s="135"/>
      <c r="N50" s="135"/>
      <c r="O50" s="135"/>
      <c r="P50" s="135"/>
    </row>
    <row r="51" spans="1:16" ht="15.75">
      <c r="A51" s="15"/>
      <c r="B51" s="139">
        <v>5</v>
      </c>
      <c r="C51" s="140" t="s">
        <v>25</v>
      </c>
      <c r="D51" s="141" t="s">
        <v>17</v>
      </c>
      <c r="E51" s="131">
        <v>1957</v>
      </c>
      <c r="F51" s="132">
        <v>0.05828703703703703</v>
      </c>
      <c r="G51" s="131">
        <v>5</v>
      </c>
      <c r="H51" s="131">
        <f>VLOOKUP(G51,'[1]Очки'!A$2:B$21,2)</f>
        <v>8</v>
      </c>
      <c r="I51" s="133">
        <f>VLOOKUP(E51,'[1]К'!A$3:B$33,2)</f>
        <v>1.0822103723557568</v>
      </c>
      <c r="J51" s="132">
        <f t="shared" si="0"/>
        <v>0.05385924818864723</v>
      </c>
      <c r="K51" s="134">
        <v>5</v>
      </c>
      <c r="L51" s="131">
        <f>VLOOKUP(K51,'[1]Очки'!A$2:B$21,2)</f>
        <v>8</v>
      </c>
      <c r="M51" s="135"/>
      <c r="N51" s="135"/>
      <c r="O51" s="135"/>
      <c r="P51" s="135"/>
    </row>
    <row r="52" spans="1:16" ht="15.75">
      <c r="A52" s="15"/>
      <c r="B52" s="139">
        <v>6</v>
      </c>
      <c r="C52" s="142" t="s">
        <v>48</v>
      </c>
      <c r="D52" s="137" t="s">
        <v>49</v>
      </c>
      <c r="E52" s="138">
        <v>1963</v>
      </c>
      <c r="F52" s="132">
        <v>0.07377314814814816</v>
      </c>
      <c r="G52" s="131">
        <v>6</v>
      </c>
      <c r="H52" s="131">
        <f>VLOOKUP(G52,'[1]Очки'!A$2:B$21,2)</f>
        <v>7</v>
      </c>
      <c r="I52" s="133">
        <f>VLOOKUP(E52,'[1]К'!A$3:B$33,2)</f>
        <v>1.0103105048609837</v>
      </c>
      <c r="J52" s="132">
        <f t="shared" si="0"/>
        <v>0.07302027227589716</v>
      </c>
      <c r="K52" s="134">
        <v>7</v>
      </c>
      <c r="L52" s="131">
        <f>VLOOKUP(K52,'[1]Очки'!A$2:B$21,2)</f>
        <v>6</v>
      </c>
      <c r="M52" s="135"/>
      <c r="N52" s="135"/>
      <c r="O52" s="135"/>
      <c r="P52" s="135"/>
    </row>
    <row r="53" spans="1:16" ht="15.75">
      <c r="A53" s="4"/>
      <c r="B53" s="139">
        <v>7</v>
      </c>
      <c r="C53" s="140" t="s">
        <v>23</v>
      </c>
      <c r="D53" s="141" t="s">
        <v>24</v>
      </c>
      <c r="E53" s="131">
        <v>1939</v>
      </c>
      <c r="F53" s="132">
        <v>0.08190972222222222</v>
      </c>
      <c r="G53" s="131">
        <v>7</v>
      </c>
      <c r="H53" s="131">
        <f>VLOOKUP(G53,'[1]Очки'!A$2:B$21,2)</f>
        <v>6</v>
      </c>
      <c r="I53" s="133">
        <f>VLOOKUP(E53,'[1]К'!A$3:B$33,2)</f>
        <v>1.4011460262227422</v>
      </c>
      <c r="J53" s="132">
        <f t="shared" si="0"/>
        <v>0.058459090408326156</v>
      </c>
      <c r="K53" s="134">
        <v>6</v>
      </c>
      <c r="L53" s="131">
        <f>VLOOKUP(K53,'[1]Очки'!A$2:B$21,2)</f>
        <v>7</v>
      </c>
      <c r="M53" s="135"/>
      <c r="N53" s="135"/>
      <c r="O53" s="135"/>
      <c r="P53" s="135"/>
    </row>
    <row r="54" spans="1:16" ht="15.75">
      <c r="A54" s="8" t="s">
        <v>26</v>
      </c>
      <c r="B54" s="143">
        <v>1</v>
      </c>
      <c r="C54" s="130" t="s">
        <v>30</v>
      </c>
      <c r="D54" s="130" t="s">
        <v>31</v>
      </c>
      <c r="E54" s="131">
        <v>1960</v>
      </c>
      <c r="F54" s="132">
        <v>0.03930555555555556</v>
      </c>
      <c r="G54" s="131">
        <v>1</v>
      </c>
      <c r="H54" s="131">
        <f>VLOOKUP(G54,'[1]Очки'!A$2:B$21,2)</f>
        <v>15</v>
      </c>
      <c r="I54" s="133">
        <f>VLOOKUP(E54,'[1]К'!A$3:B$33,2)</f>
        <v>1.044109687537898</v>
      </c>
      <c r="J54" s="132">
        <f t="shared" si="0"/>
        <v>0.03764504440931058</v>
      </c>
      <c r="K54" s="134">
        <v>1</v>
      </c>
      <c r="L54" s="131">
        <f>VLOOKUP(K54,'[1]Очки'!A$2:B$21,2)</f>
        <v>15</v>
      </c>
      <c r="M54" s="135"/>
      <c r="N54" s="135"/>
      <c r="O54" s="135"/>
      <c r="P54" s="135"/>
    </row>
    <row r="55" spans="1:16" ht="15.75">
      <c r="A55" s="27" t="s">
        <v>29</v>
      </c>
      <c r="B55" s="129">
        <v>2</v>
      </c>
      <c r="C55" s="130" t="s">
        <v>27</v>
      </c>
      <c r="D55" s="130" t="s">
        <v>28</v>
      </c>
      <c r="E55" s="131">
        <v>1957</v>
      </c>
      <c r="F55" s="132">
        <v>0.04158564814814815</v>
      </c>
      <c r="G55" s="131">
        <v>2</v>
      </c>
      <c r="H55" s="131">
        <f>VLOOKUP(G55,'[1]Очки'!A$2:B$21,2)</f>
        <v>13</v>
      </c>
      <c r="I55" s="133">
        <f>VLOOKUP(E55,'[1]К'!A$3:B$33,2)</f>
        <v>1.0822103723557568</v>
      </c>
      <c r="J55" s="132">
        <f t="shared" si="0"/>
        <v>0.038426584341105935</v>
      </c>
      <c r="K55" s="134">
        <v>2</v>
      </c>
      <c r="L55" s="131">
        <f>VLOOKUP(K55,'[1]Очки'!A$2:B$21,2)</f>
        <v>13</v>
      </c>
      <c r="M55" s="135"/>
      <c r="N55" s="135"/>
      <c r="O55" s="135"/>
      <c r="P55" s="135"/>
    </row>
    <row r="56" spans="1:16" ht="15.75">
      <c r="A56" s="128"/>
      <c r="B56" s="129">
        <v>3</v>
      </c>
      <c r="C56" s="144" t="s">
        <v>46</v>
      </c>
      <c r="D56" s="144" t="s">
        <v>33</v>
      </c>
      <c r="E56" s="131">
        <v>1953</v>
      </c>
      <c r="F56" s="132">
        <v>0.04664351851851852</v>
      </c>
      <c r="G56" s="131">
        <v>3</v>
      </c>
      <c r="H56" s="131">
        <f>VLOOKUP(G56,'[1]Очки'!A$2:B$21,2)</f>
        <v>11</v>
      </c>
      <c r="I56" s="133">
        <f>VLOOKUP(E56,'[1]К'!A$3:B$33,2)</f>
        <v>1.1397025109988153</v>
      </c>
      <c r="J56" s="132">
        <f t="shared" si="0"/>
        <v>0.04092604698891201</v>
      </c>
      <c r="K56" s="134">
        <v>3</v>
      </c>
      <c r="L56" s="131">
        <f>VLOOKUP(K56,'[1]Очки'!A$2:B$21,2)</f>
        <v>11</v>
      </c>
      <c r="M56" s="135"/>
      <c r="N56" s="135"/>
      <c r="O56" s="135"/>
      <c r="P56" s="135"/>
    </row>
    <row r="57" spans="1:16" ht="18.7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8.7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ht="15.75">
      <c r="A59" s="8" t="s">
        <v>47</v>
      </c>
      <c r="B59" s="9"/>
      <c r="C59" s="10"/>
      <c r="D59" s="10"/>
      <c r="E59" s="11"/>
      <c r="F59" s="12" t="s">
        <v>4</v>
      </c>
      <c r="G59" s="13"/>
      <c r="H59" s="14"/>
      <c r="I59" s="12" t="s">
        <v>5</v>
      </c>
      <c r="J59" s="13"/>
      <c r="K59" s="13"/>
      <c r="L59" s="14"/>
      <c r="M59" s="15"/>
      <c r="N59" s="15"/>
      <c r="O59" s="15"/>
      <c r="P59" s="15"/>
    </row>
    <row r="60" spans="1:16" ht="15.75">
      <c r="A60" s="35">
        <v>43470</v>
      </c>
      <c r="B60" s="17" t="s">
        <v>6</v>
      </c>
      <c r="C60" s="18" t="s">
        <v>7</v>
      </c>
      <c r="D60" s="18" t="s">
        <v>8</v>
      </c>
      <c r="E60" s="19" t="s">
        <v>9</v>
      </c>
      <c r="F60" s="20" t="s">
        <v>10</v>
      </c>
      <c r="G60" s="20" t="s">
        <v>11</v>
      </c>
      <c r="H60" s="20" t="s">
        <v>12</v>
      </c>
      <c r="I60" s="21" t="s">
        <v>13</v>
      </c>
      <c r="J60" s="20" t="s">
        <v>14</v>
      </c>
      <c r="K60" s="20" t="s">
        <v>11</v>
      </c>
      <c r="L60" s="20" t="s">
        <v>12</v>
      </c>
      <c r="M60" s="22"/>
      <c r="N60" s="22"/>
      <c r="O60" s="22"/>
      <c r="P60" s="22"/>
    </row>
    <row r="61" spans="1:16" ht="15.75">
      <c r="A61" s="8" t="s">
        <v>15</v>
      </c>
      <c r="B61" s="36">
        <v>1</v>
      </c>
      <c r="C61" s="127" t="s">
        <v>16</v>
      </c>
      <c r="D61" s="127" t="s">
        <v>17</v>
      </c>
      <c r="E61" s="23">
        <v>1953</v>
      </c>
      <c r="F61" s="24">
        <v>0.027974537037037034</v>
      </c>
      <c r="G61" s="23">
        <v>1</v>
      </c>
      <c r="H61" s="23">
        <v>15</v>
      </c>
      <c r="I61" s="25">
        <v>1.1397025109988153</v>
      </c>
      <c r="J61" s="24">
        <v>0.02454547284669983</v>
      </c>
      <c r="K61" s="26">
        <v>1</v>
      </c>
      <c r="L61" s="23">
        <v>15</v>
      </c>
      <c r="M61" s="51"/>
      <c r="N61" s="51"/>
      <c r="O61" s="51"/>
      <c r="P61" s="51"/>
    </row>
    <row r="62" spans="1:16" ht="15.75">
      <c r="A62" s="27" t="s">
        <v>18</v>
      </c>
      <c r="B62" s="36">
        <v>2</v>
      </c>
      <c r="C62" s="127" t="s">
        <v>21</v>
      </c>
      <c r="D62" s="127" t="s">
        <v>22</v>
      </c>
      <c r="E62" s="23">
        <v>1956</v>
      </c>
      <c r="F62" s="24">
        <v>0.028784722222222225</v>
      </c>
      <c r="G62" s="23">
        <v>2</v>
      </c>
      <c r="H62" s="23">
        <v>13</v>
      </c>
      <c r="I62" s="25">
        <v>1.0958664899930306</v>
      </c>
      <c r="J62" s="24">
        <v>0.026266632372712928</v>
      </c>
      <c r="K62" s="26">
        <v>2</v>
      </c>
      <c r="L62" s="23">
        <v>13</v>
      </c>
      <c r="M62" s="51"/>
      <c r="N62" s="51"/>
      <c r="O62" s="51"/>
      <c r="P62" s="51"/>
    </row>
    <row r="63" spans="1:16" ht="15.75">
      <c r="A63" s="28"/>
      <c r="B63" s="36">
        <v>3</v>
      </c>
      <c r="C63" s="127" t="s">
        <v>19</v>
      </c>
      <c r="D63" s="127" t="s">
        <v>20</v>
      </c>
      <c r="E63" s="23">
        <v>1957</v>
      </c>
      <c r="F63" s="24">
        <v>0.028969907407407406</v>
      </c>
      <c r="G63" s="23">
        <v>3</v>
      </c>
      <c r="H63" s="23">
        <v>11</v>
      </c>
      <c r="I63" s="25">
        <v>1.0822103723557568</v>
      </c>
      <c r="J63" s="24">
        <v>0.02676920139320572</v>
      </c>
      <c r="K63" s="26">
        <v>3</v>
      </c>
      <c r="L63" s="23">
        <v>11</v>
      </c>
      <c r="M63" s="51"/>
      <c r="N63" s="51"/>
      <c r="O63" s="51"/>
      <c r="P63" s="51"/>
    </row>
    <row r="64" spans="1:16" ht="15.75">
      <c r="A64" s="28"/>
      <c r="B64" s="36">
        <v>4</v>
      </c>
      <c r="C64" s="29" t="s">
        <v>41</v>
      </c>
      <c r="D64" s="29" t="s">
        <v>42</v>
      </c>
      <c r="E64" s="23">
        <v>1959</v>
      </c>
      <c r="F64" s="24">
        <v>0.03070601851851852</v>
      </c>
      <c r="G64" s="23">
        <v>4</v>
      </c>
      <c r="H64" s="23">
        <v>9</v>
      </c>
      <c r="I64" s="25">
        <v>1.0563319711281904</v>
      </c>
      <c r="J64" s="24">
        <v>0.029068530876447566</v>
      </c>
      <c r="K64" s="26">
        <v>4</v>
      </c>
      <c r="L64" s="23">
        <v>9</v>
      </c>
      <c r="M64" s="51"/>
      <c r="N64" s="51"/>
      <c r="O64" s="51"/>
      <c r="P64" s="51"/>
    </row>
    <row r="65" spans="1:16" ht="15.75">
      <c r="A65" s="15"/>
      <c r="B65" s="36">
        <v>5</v>
      </c>
      <c r="C65" s="29" t="s">
        <v>25</v>
      </c>
      <c r="D65" s="29" t="s">
        <v>17</v>
      </c>
      <c r="E65" s="23">
        <v>1957</v>
      </c>
      <c r="F65" s="24">
        <v>0.04142361111111111</v>
      </c>
      <c r="G65" s="23">
        <v>5</v>
      </c>
      <c r="H65" s="23">
        <v>8</v>
      </c>
      <c r="I65" s="25">
        <v>1.0822103723557568</v>
      </c>
      <c r="J65" s="24">
        <v>0.03827685648672924</v>
      </c>
      <c r="K65" s="26">
        <v>6</v>
      </c>
      <c r="L65" s="23">
        <v>7</v>
      </c>
      <c r="M65" s="51"/>
      <c r="N65" s="51"/>
      <c r="O65" s="51"/>
      <c r="P65" s="51"/>
    </row>
    <row r="66" spans="1:16" ht="15.75">
      <c r="A66" s="15"/>
      <c r="B66" s="36">
        <v>6</v>
      </c>
      <c r="C66" s="29" t="s">
        <v>48</v>
      </c>
      <c r="D66" s="29" t="s">
        <v>49</v>
      </c>
      <c r="E66" s="23">
        <v>1963</v>
      </c>
      <c r="F66" s="24">
        <v>0.04581018518518518</v>
      </c>
      <c r="G66" s="23">
        <v>6</v>
      </c>
      <c r="H66" s="23">
        <v>7</v>
      </c>
      <c r="I66" s="25">
        <v>1.0103105048609837</v>
      </c>
      <c r="J66" s="24">
        <v>0.04534267927016017</v>
      </c>
      <c r="K66" s="26">
        <v>7</v>
      </c>
      <c r="L66" s="23">
        <v>6</v>
      </c>
      <c r="M66" s="51"/>
      <c r="N66" s="51"/>
      <c r="O66" s="51"/>
      <c r="P66" s="51"/>
    </row>
    <row r="67" spans="1:16" ht="15.75">
      <c r="A67" s="4"/>
      <c r="B67" s="36">
        <v>7</v>
      </c>
      <c r="C67" s="29" t="s">
        <v>23</v>
      </c>
      <c r="D67" s="29" t="s">
        <v>24</v>
      </c>
      <c r="E67" s="23">
        <v>1939</v>
      </c>
      <c r="F67" s="24">
        <v>0.051909722222222225</v>
      </c>
      <c r="G67" s="23">
        <v>7</v>
      </c>
      <c r="H67" s="23">
        <v>6</v>
      </c>
      <c r="I67" s="25">
        <v>1.4011460262227422</v>
      </c>
      <c r="J67" s="24">
        <v>0.03704804585012616</v>
      </c>
      <c r="K67" s="26">
        <v>5</v>
      </c>
      <c r="L67" s="23">
        <v>8</v>
      </c>
      <c r="M67" s="51"/>
      <c r="N67" s="51"/>
      <c r="O67" s="51"/>
      <c r="P67" s="51"/>
    </row>
    <row r="68" spans="1:16" ht="15.75">
      <c r="A68" s="8" t="s">
        <v>26</v>
      </c>
      <c r="B68" s="36">
        <v>1</v>
      </c>
      <c r="C68" s="127" t="s">
        <v>30</v>
      </c>
      <c r="D68" s="127" t="s">
        <v>31</v>
      </c>
      <c r="E68" s="23">
        <v>1960</v>
      </c>
      <c r="F68" s="24">
        <v>0.025520833333333336</v>
      </c>
      <c r="G68" s="23">
        <v>1</v>
      </c>
      <c r="H68" s="23">
        <v>15</v>
      </c>
      <c r="I68" s="25">
        <v>1.044109687537898</v>
      </c>
      <c r="J68" s="24">
        <v>0.02444267459438452</v>
      </c>
      <c r="K68" s="26">
        <v>3</v>
      </c>
      <c r="L68" s="23">
        <v>11</v>
      </c>
      <c r="M68" s="51"/>
      <c r="N68" s="51"/>
      <c r="O68" s="51"/>
      <c r="P68" s="51"/>
    </row>
    <row r="69" spans="1:16" ht="15.75">
      <c r="A69" s="27" t="s">
        <v>29</v>
      </c>
      <c r="B69" s="36">
        <v>2</v>
      </c>
      <c r="C69" s="127" t="s">
        <v>46</v>
      </c>
      <c r="D69" s="127" t="s">
        <v>33</v>
      </c>
      <c r="E69" s="23">
        <v>1953</v>
      </c>
      <c r="F69" s="24">
        <v>0.025717592592592594</v>
      </c>
      <c r="G69" s="23">
        <v>2</v>
      </c>
      <c r="H69" s="23">
        <v>13</v>
      </c>
      <c r="I69" s="25">
        <v>1.1397025109988153</v>
      </c>
      <c r="J69" s="24">
        <v>0.022565180250462155</v>
      </c>
      <c r="K69" s="26">
        <v>1</v>
      </c>
      <c r="L69" s="23">
        <v>15</v>
      </c>
      <c r="M69" s="51"/>
      <c r="N69" s="51"/>
      <c r="O69" s="51"/>
      <c r="P69" s="51"/>
    </row>
    <row r="70" spans="1:16" ht="15.75">
      <c r="A70" s="30"/>
      <c r="B70" s="43">
        <v>3</v>
      </c>
      <c r="C70" s="145" t="s">
        <v>27</v>
      </c>
      <c r="D70" s="145" t="s">
        <v>28</v>
      </c>
      <c r="E70" s="44">
        <v>1957</v>
      </c>
      <c r="F70" s="45">
        <v>0.025810185185185183</v>
      </c>
      <c r="G70" s="44">
        <v>3</v>
      </c>
      <c r="H70" s="44">
        <v>11</v>
      </c>
      <c r="I70" s="46">
        <v>1.0822103723557568</v>
      </c>
      <c r="J70" s="45">
        <v>0.02384950823286007</v>
      </c>
      <c r="K70" s="47">
        <v>2</v>
      </c>
      <c r="L70" s="44">
        <v>13</v>
      </c>
      <c r="M70" s="51"/>
      <c r="N70" s="51"/>
      <c r="O70" s="51"/>
      <c r="P70" s="51"/>
    </row>
    <row r="71" spans="1:16" ht="18.7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18.75">
      <c r="A72" s="50"/>
      <c r="B72" s="51"/>
      <c r="C72" s="49"/>
      <c r="D72" s="49"/>
      <c r="E72" s="52"/>
      <c r="F72" s="52"/>
      <c r="G72" s="51"/>
      <c r="H72" s="51"/>
      <c r="I72" s="52"/>
      <c r="J72" s="51"/>
      <c r="K72" s="51"/>
      <c r="L72" s="51"/>
      <c r="M72" s="51"/>
      <c r="N72" s="51"/>
      <c r="O72" s="51"/>
      <c r="P72" s="51"/>
    </row>
    <row r="73" spans="1:16" ht="15.75">
      <c r="A73" s="42" t="s">
        <v>50</v>
      </c>
      <c r="B73" s="39"/>
      <c r="C73" s="38"/>
      <c r="D73" s="38"/>
      <c r="E73" s="53"/>
      <c r="F73" s="54" t="s">
        <v>4</v>
      </c>
      <c r="G73" s="55"/>
      <c r="H73" s="56"/>
      <c r="I73" s="54" t="s">
        <v>5</v>
      </c>
      <c r="J73" s="55"/>
      <c r="K73" s="55"/>
      <c r="L73" s="56"/>
      <c r="M73" s="51"/>
      <c r="N73" s="51"/>
      <c r="O73" s="51"/>
      <c r="P73" s="51"/>
    </row>
    <row r="74" spans="1:16" ht="15.75">
      <c r="A74" s="57">
        <v>43471</v>
      </c>
      <c r="B74" s="58" t="s">
        <v>6</v>
      </c>
      <c r="C74" s="59" t="s">
        <v>7</v>
      </c>
      <c r="D74" s="59" t="s">
        <v>8</v>
      </c>
      <c r="E74" s="60" t="s">
        <v>9</v>
      </c>
      <c r="F74" s="61" t="s">
        <v>10</v>
      </c>
      <c r="G74" s="61" t="s">
        <v>11</v>
      </c>
      <c r="H74" s="61" t="s">
        <v>12</v>
      </c>
      <c r="I74" s="62" t="s">
        <v>13</v>
      </c>
      <c r="J74" s="61" t="s">
        <v>14</v>
      </c>
      <c r="K74" s="61" t="s">
        <v>11</v>
      </c>
      <c r="L74" s="61" t="s">
        <v>12</v>
      </c>
      <c r="M74" s="67"/>
      <c r="N74" s="67"/>
      <c r="O74" s="67"/>
      <c r="P74" s="67"/>
    </row>
    <row r="75" spans="1:16" ht="15.75">
      <c r="A75" s="8" t="s">
        <v>15</v>
      </c>
      <c r="B75" s="23">
        <v>1</v>
      </c>
      <c r="C75" s="127" t="s">
        <v>21</v>
      </c>
      <c r="D75" s="127" t="s">
        <v>22</v>
      </c>
      <c r="E75" s="23">
        <v>1956</v>
      </c>
      <c r="F75" s="24">
        <v>0.03091435185185185</v>
      </c>
      <c r="G75" s="23">
        <v>1</v>
      </c>
      <c r="H75" s="23">
        <v>15</v>
      </c>
      <c r="I75" s="25">
        <v>1.0958664899930306</v>
      </c>
      <c r="J75" s="24">
        <v>0.028209961828514762</v>
      </c>
      <c r="K75" s="26">
        <v>1</v>
      </c>
      <c r="L75" s="23">
        <v>15</v>
      </c>
      <c r="M75" s="51"/>
      <c r="N75" s="51"/>
      <c r="O75" s="51"/>
      <c r="P75" s="51"/>
    </row>
    <row r="76" spans="1:16" ht="15.75">
      <c r="A76" s="27" t="s">
        <v>18</v>
      </c>
      <c r="B76" s="23">
        <v>2</v>
      </c>
      <c r="C76" s="127" t="s">
        <v>19</v>
      </c>
      <c r="D76" s="127" t="s">
        <v>20</v>
      </c>
      <c r="E76" s="23">
        <v>1957</v>
      </c>
      <c r="F76" s="24">
        <v>0.0362037037037037</v>
      </c>
      <c r="G76" s="23">
        <v>2</v>
      </c>
      <c r="H76" s="23">
        <v>13</v>
      </c>
      <c r="I76" s="25">
        <v>1.0822103723557568</v>
      </c>
      <c r="J76" s="24">
        <v>0.03345348060645126</v>
      </c>
      <c r="K76" s="26">
        <v>3</v>
      </c>
      <c r="L76" s="23">
        <v>11</v>
      </c>
      <c r="M76" s="51"/>
      <c r="N76" s="51"/>
      <c r="O76" s="51"/>
      <c r="P76" s="51"/>
    </row>
    <row r="77" spans="1:16" ht="15.75">
      <c r="A77" s="28"/>
      <c r="B77" s="23">
        <v>3</v>
      </c>
      <c r="C77" s="127" t="s">
        <v>16</v>
      </c>
      <c r="D77" s="127" t="s">
        <v>17</v>
      </c>
      <c r="E77" s="23">
        <v>1953</v>
      </c>
      <c r="F77" s="24">
        <v>0.036284722222222225</v>
      </c>
      <c r="G77" s="23">
        <v>3</v>
      </c>
      <c r="H77" s="23">
        <v>11</v>
      </c>
      <c r="I77" s="25">
        <v>1.1397025109988153</v>
      </c>
      <c r="J77" s="24">
        <v>0.03183701173951344</v>
      </c>
      <c r="K77" s="26">
        <v>2</v>
      </c>
      <c r="L77" s="23">
        <v>13</v>
      </c>
      <c r="M77" s="51"/>
      <c r="N77" s="51"/>
      <c r="O77" s="51"/>
      <c r="P77" s="51"/>
    </row>
    <row r="78" spans="1:16" ht="15.75">
      <c r="A78" s="28"/>
      <c r="B78" s="23">
        <v>4</v>
      </c>
      <c r="C78" s="29" t="s">
        <v>41</v>
      </c>
      <c r="D78" s="29" t="s">
        <v>42</v>
      </c>
      <c r="E78" s="23">
        <v>1959</v>
      </c>
      <c r="F78" s="24">
        <v>0.040150462962962964</v>
      </c>
      <c r="G78" s="23">
        <v>4</v>
      </c>
      <c r="H78" s="23">
        <v>9</v>
      </c>
      <c r="I78" s="25">
        <v>1.0563319711281904</v>
      </c>
      <c r="J78" s="24">
        <v>0.038009322883677574</v>
      </c>
      <c r="K78" s="26">
        <v>4</v>
      </c>
      <c r="L78" s="23">
        <v>9</v>
      </c>
      <c r="M78" s="51"/>
      <c r="N78" s="51"/>
      <c r="O78" s="51"/>
      <c r="P78" s="51"/>
    </row>
    <row r="79" spans="1:16" ht="15.75">
      <c r="A79" s="15"/>
      <c r="B79" s="23">
        <v>5</v>
      </c>
      <c r="C79" s="29" t="s">
        <v>25</v>
      </c>
      <c r="D79" s="29" t="s">
        <v>17</v>
      </c>
      <c r="E79" s="23">
        <v>1957</v>
      </c>
      <c r="F79" s="24">
        <v>0.0493287037037037</v>
      </c>
      <c r="G79" s="23">
        <v>5</v>
      </c>
      <c r="H79" s="23">
        <v>8</v>
      </c>
      <c r="I79" s="25">
        <v>1.0822103723557568</v>
      </c>
      <c r="J79" s="24">
        <v>0.04558143681096395</v>
      </c>
      <c r="K79" s="26">
        <v>6</v>
      </c>
      <c r="L79" s="23">
        <v>7</v>
      </c>
      <c r="M79" s="51"/>
      <c r="N79" s="51"/>
      <c r="O79" s="51"/>
      <c r="P79" s="51"/>
    </row>
    <row r="80" spans="1:16" ht="15.75">
      <c r="A80" s="15"/>
      <c r="B80" s="23">
        <v>6</v>
      </c>
      <c r="C80" s="29" t="s">
        <v>48</v>
      </c>
      <c r="D80" s="29" t="s">
        <v>49</v>
      </c>
      <c r="E80" s="23">
        <v>1963</v>
      </c>
      <c r="F80" s="24">
        <v>0.05269675925925926</v>
      </c>
      <c r="G80" s="23">
        <v>6</v>
      </c>
      <c r="H80" s="23">
        <v>7</v>
      </c>
      <c r="I80" s="25">
        <v>1.0103105048609837</v>
      </c>
      <c r="J80" s="24">
        <v>0.0521589739052651</v>
      </c>
      <c r="K80" s="26">
        <v>7</v>
      </c>
      <c r="L80" s="23">
        <v>6</v>
      </c>
      <c r="M80" s="51"/>
      <c r="N80" s="51"/>
      <c r="O80" s="51"/>
      <c r="P80" s="51"/>
    </row>
    <row r="81" spans="1:16" ht="15.75">
      <c r="A81" s="15"/>
      <c r="B81" s="23">
        <v>7</v>
      </c>
      <c r="C81" s="29" t="s">
        <v>23</v>
      </c>
      <c r="D81" s="29" t="s">
        <v>24</v>
      </c>
      <c r="E81" s="23">
        <v>1939</v>
      </c>
      <c r="F81" s="24">
        <v>0.05533564814814815</v>
      </c>
      <c r="G81" s="23">
        <v>7</v>
      </c>
      <c r="H81" s="23">
        <v>6</v>
      </c>
      <c r="I81" s="25">
        <v>1.4011460262227422</v>
      </c>
      <c r="J81" s="24">
        <v>0.039493134271895915</v>
      </c>
      <c r="K81" s="26">
        <v>5</v>
      </c>
      <c r="L81" s="23">
        <v>8</v>
      </c>
      <c r="M81" s="51"/>
      <c r="N81" s="51"/>
      <c r="O81" s="51"/>
      <c r="P81" s="51"/>
    </row>
    <row r="82" spans="1:16" ht="15.75">
      <c r="A82" s="15"/>
      <c r="B82" s="23">
        <v>8</v>
      </c>
      <c r="C82" s="29" t="s">
        <v>81</v>
      </c>
      <c r="D82" s="29" t="s">
        <v>82</v>
      </c>
      <c r="E82" s="23">
        <v>1952</v>
      </c>
      <c r="F82" s="24">
        <v>0.07181712962962962</v>
      </c>
      <c r="G82" s="23">
        <v>8</v>
      </c>
      <c r="H82" s="23">
        <v>5</v>
      </c>
      <c r="I82" s="25">
        <v>1.1552704073653979</v>
      </c>
      <c r="J82" s="24">
        <v>0.06216477906104172</v>
      </c>
      <c r="K82" s="26">
        <v>8</v>
      </c>
      <c r="L82" s="23">
        <v>5</v>
      </c>
      <c r="M82" s="51"/>
      <c r="N82" s="51"/>
      <c r="O82" s="51"/>
      <c r="P82" s="51"/>
    </row>
    <row r="83" spans="1:16" ht="15.75">
      <c r="A83" s="63" t="s">
        <v>26</v>
      </c>
      <c r="B83" s="56">
        <v>1</v>
      </c>
      <c r="C83" s="127" t="s">
        <v>30</v>
      </c>
      <c r="D83" s="127" t="s">
        <v>31</v>
      </c>
      <c r="E83" s="23">
        <v>1960</v>
      </c>
      <c r="F83" s="24">
        <v>0.030821759259259257</v>
      </c>
      <c r="G83" s="23">
        <v>1</v>
      </c>
      <c r="H83" s="23">
        <v>15</v>
      </c>
      <c r="I83" s="25">
        <v>1.044109687537898</v>
      </c>
      <c r="J83" s="24">
        <v>0.029519656437571866</v>
      </c>
      <c r="K83" s="26">
        <v>1</v>
      </c>
      <c r="L83" s="23">
        <v>15</v>
      </c>
      <c r="M83" s="51"/>
      <c r="N83" s="51"/>
      <c r="O83" s="51"/>
      <c r="P83" s="51"/>
    </row>
    <row r="84" spans="1:16" ht="15.75">
      <c r="A84" s="64" t="s">
        <v>29</v>
      </c>
      <c r="B84" s="56">
        <v>2</v>
      </c>
      <c r="C84" s="127" t="s">
        <v>27</v>
      </c>
      <c r="D84" s="127" t="s">
        <v>28</v>
      </c>
      <c r="E84" s="23">
        <v>1957</v>
      </c>
      <c r="F84" s="24">
        <v>0.03269675925925926</v>
      </c>
      <c r="G84" s="23">
        <v>2</v>
      </c>
      <c r="H84" s="23">
        <v>13</v>
      </c>
      <c r="I84" s="25">
        <v>1.0822103723557568</v>
      </c>
      <c r="J84" s="24">
        <v>0.03021294204386982</v>
      </c>
      <c r="K84" s="26">
        <v>2</v>
      </c>
      <c r="L84" s="23">
        <v>13</v>
      </c>
      <c r="M84" s="51"/>
      <c r="N84" s="51"/>
      <c r="O84" s="51"/>
      <c r="P84" s="51"/>
    </row>
    <row r="85" spans="1:16" ht="18.75">
      <c r="A85" s="65"/>
      <c r="B85" s="55">
        <v>3</v>
      </c>
      <c r="C85" s="145" t="s">
        <v>46</v>
      </c>
      <c r="D85" s="145" t="s">
        <v>33</v>
      </c>
      <c r="E85" s="44">
        <v>1953</v>
      </c>
      <c r="F85" s="45">
        <v>0.036516203703703703</v>
      </c>
      <c r="G85" s="44">
        <v>3</v>
      </c>
      <c r="H85" s="44">
        <v>11</v>
      </c>
      <c r="I85" s="46">
        <v>1.1397025109988153</v>
      </c>
      <c r="J85" s="45">
        <v>0.03204011867246089</v>
      </c>
      <c r="K85" s="47">
        <v>3</v>
      </c>
      <c r="L85" s="44">
        <v>11</v>
      </c>
      <c r="M85" s="51"/>
      <c r="N85" s="51"/>
      <c r="O85" s="51"/>
      <c r="P85" s="51"/>
    </row>
    <row r="86" spans="1:16" ht="18.7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ht="18.7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ht="15.75">
      <c r="A88" s="42" t="s">
        <v>51</v>
      </c>
      <c r="B88" s="39"/>
      <c r="C88" s="38"/>
      <c r="D88" s="38"/>
      <c r="E88" s="53"/>
      <c r="F88" s="54" t="s">
        <v>4</v>
      </c>
      <c r="G88" s="55"/>
      <c r="H88" s="56"/>
      <c r="I88" s="54" t="s">
        <v>5</v>
      </c>
      <c r="J88" s="55"/>
      <c r="K88" s="55"/>
      <c r="L88" s="56"/>
      <c r="M88" s="51"/>
      <c r="N88" s="51"/>
      <c r="O88" s="51"/>
      <c r="P88" s="51"/>
    </row>
    <row r="89" spans="1:16" ht="15.75">
      <c r="A89" s="57">
        <v>43478</v>
      </c>
      <c r="B89" s="58" t="s">
        <v>6</v>
      </c>
      <c r="C89" s="59" t="s">
        <v>7</v>
      </c>
      <c r="D89" s="59" t="s">
        <v>8</v>
      </c>
      <c r="E89" s="60" t="s">
        <v>9</v>
      </c>
      <c r="F89" s="61" t="s">
        <v>10</v>
      </c>
      <c r="G89" s="61" t="s">
        <v>11</v>
      </c>
      <c r="H89" s="61" t="s">
        <v>12</v>
      </c>
      <c r="I89" s="62" t="s">
        <v>13</v>
      </c>
      <c r="J89" s="61" t="s">
        <v>14</v>
      </c>
      <c r="K89" s="61" t="s">
        <v>11</v>
      </c>
      <c r="L89" s="61" t="s">
        <v>12</v>
      </c>
      <c r="M89" s="67"/>
      <c r="N89" s="67"/>
      <c r="O89" s="67"/>
      <c r="P89" s="67"/>
    </row>
    <row r="90" spans="1:16" ht="15.75">
      <c r="A90" s="8" t="s">
        <v>15</v>
      </c>
      <c r="B90" s="23">
        <v>1</v>
      </c>
      <c r="C90" s="127" t="s">
        <v>21</v>
      </c>
      <c r="D90" s="127" t="s">
        <v>22</v>
      </c>
      <c r="E90" s="23">
        <v>1956</v>
      </c>
      <c r="F90" s="24">
        <v>0.025370370370370366</v>
      </c>
      <c r="G90" s="23">
        <v>1</v>
      </c>
      <c r="H90" s="23">
        <v>15</v>
      </c>
      <c r="I90" s="25">
        <v>1.0958664899930306</v>
      </c>
      <c r="J90" s="24">
        <v>0.02315096829955236</v>
      </c>
      <c r="K90" s="26" t="s">
        <v>107</v>
      </c>
      <c r="L90" s="23">
        <v>14</v>
      </c>
      <c r="M90" s="51"/>
      <c r="N90" s="51"/>
      <c r="O90" s="51"/>
      <c r="P90" s="51"/>
    </row>
    <row r="91" spans="1:16" ht="15.75">
      <c r="A91" s="27" t="s">
        <v>18</v>
      </c>
      <c r="B91" s="23">
        <v>2</v>
      </c>
      <c r="C91" s="127" t="s">
        <v>19</v>
      </c>
      <c r="D91" s="127" t="s">
        <v>20</v>
      </c>
      <c r="E91" s="23">
        <v>1957</v>
      </c>
      <c r="F91" s="24">
        <v>0.026261574074074076</v>
      </c>
      <c r="G91" s="23">
        <v>2</v>
      </c>
      <c r="H91" s="23">
        <v>13</v>
      </c>
      <c r="I91" s="25">
        <v>1.0822103723557568</v>
      </c>
      <c r="J91" s="24">
        <v>0.024266607255766594</v>
      </c>
      <c r="K91" s="26">
        <v>3</v>
      </c>
      <c r="L91" s="23">
        <v>11</v>
      </c>
      <c r="M91" s="51"/>
      <c r="N91" s="51"/>
      <c r="O91" s="51"/>
      <c r="P91" s="51"/>
    </row>
    <row r="92" spans="1:16" ht="15.75">
      <c r="A92" s="28"/>
      <c r="B92" s="23">
        <v>3</v>
      </c>
      <c r="C92" s="127" t="s">
        <v>16</v>
      </c>
      <c r="D92" s="127" t="s">
        <v>17</v>
      </c>
      <c r="E92" s="23">
        <v>1953</v>
      </c>
      <c r="F92" s="24">
        <v>0.026377314814814815</v>
      </c>
      <c r="G92" s="23">
        <v>3</v>
      </c>
      <c r="H92" s="23">
        <v>11</v>
      </c>
      <c r="I92" s="25">
        <v>1.1397025109988153</v>
      </c>
      <c r="J92" s="24">
        <v>0.0231440350093624</v>
      </c>
      <c r="K92" s="26" t="s">
        <v>107</v>
      </c>
      <c r="L92" s="23">
        <v>14</v>
      </c>
      <c r="M92" s="51"/>
      <c r="N92" s="51"/>
      <c r="O92" s="51"/>
      <c r="P92" s="51"/>
    </row>
    <row r="93" spans="1:16" ht="15.75">
      <c r="A93" s="28"/>
      <c r="B93" s="23">
        <v>4</v>
      </c>
      <c r="C93" s="29" t="s">
        <v>41</v>
      </c>
      <c r="D93" s="29" t="s">
        <v>42</v>
      </c>
      <c r="E93" s="23">
        <v>1959</v>
      </c>
      <c r="F93" s="24">
        <v>0.03995370370370371</v>
      </c>
      <c r="G93" s="23">
        <v>4</v>
      </c>
      <c r="H93" s="23">
        <v>9</v>
      </c>
      <c r="I93" s="25">
        <v>1.0563319711281904</v>
      </c>
      <c r="J93" s="24">
        <v>0.03782305638352695</v>
      </c>
      <c r="K93" s="26">
        <v>5</v>
      </c>
      <c r="L93" s="23">
        <v>8</v>
      </c>
      <c r="M93" s="51"/>
      <c r="N93" s="51"/>
      <c r="O93" s="51"/>
      <c r="P93" s="51"/>
    </row>
    <row r="94" spans="1:16" ht="15.75">
      <c r="A94" s="15"/>
      <c r="B94" s="23">
        <v>5</v>
      </c>
      <c r="C94" s="29" t="s">
        <v>48</v>
      </c>
      <c r="D94" s="29" t="s">
        <v>49</v>
      </c>
      <c r="E94" s="23">
        <v>1963</v>
      </c>
      <c r="F94" s="24">
        <v>0.044444444444444446</v>
      </c>
      <c r="G94" s="23">
        <v>5</v>
      </c>
      <c r="H94" s="23">
        <v>8</v>
      </c>
      <c r="I94" s="25">
        <v>1.0103105048609837</v>
      </c>
      <c r="J94" s="24">
        <v>0.043990876300509116</v>
      </c>
      <c r="K94" s="26">
        <v>6</v>
      </c>
      <c r="L94" s="23">
        <v>7</v>
      </c>
      <c r="M94" s="51"/>
      <c r="N94" s="51"/>
      <c r="O94" s="51"/>
      <c r="P94" s="51"/>
    </row>
    <row r="95" spans="1:16" ht="15.75">
      <c r="A95" s="15"/>
      <c r="B95" s="23">
        <v>6</v>
      </c>
      <c r="C95" s="29" t="s">
        <v>23</v>
      </c>
      <c r="D95" s="29" t="s">
        <v>24</v>
      </c>
      <c r="E95" s="23">
        <v>1939</v>
      </c>
      <c r="F95" s="24">
        <v>0.04945601851851852</v>
      </c>
      <c r="G95" s="23">
        <v>6</v>
      </c>
      <c r="H95" s="23">
        <v>7</v>
      </c>
      <c r="I95" s="25">
        <v>1.4011460262227422</v>
      </c>
      <c r="J95" s="24">
        <v>0.035296833872372146</v>
      </c>
      <c r="K95" s="26">
        <v>4</v>
      </c>
      <c r="L95" s="23">
        <v>9</v>
      </c>
      <c r="M95" s="51"/>
      <c r="N95" s="51"/>
      <c r="O95" s="51"/>
      <c r="P95" s="51"/>
    </row>
    <row r="96" spans="1:16" ht="15.75">
      <c r="A96" s="15"/>
      <c r="B96" s="23">
        <v>7</v>
      </c>
      <c r="C96" s="29" t="s">
        <v>81</v>
      </c>
      <c r="D96" s="29" t="s">
        <v>82</v>
      </c>
      <c r="E96" s="23">
        <v>1952</v>
      </c>
      <c r="F96" s="24">
        <v>0.05350694444444445</v>
      </c>
      <c r="G96" s="23">
        <v>7</v>
      </c>
      <c r="H96" s="23">
        <v>6</v>
      </c>
      <c r="I96" s="25">
        <v>1.1552704073653979</v>
      </c>
      <c r="J96" s="24">
        <v>0.046315515487380485</v>
      </c>
      <c r="K96" s="26">
        <v>7</v>
      </c>
      <c r="L96" s="23">
        <v>6</v>
      </c>
      <c r="M96" s="51"/>
      <c r="N96" s="51"/>
      <c r="O96" s="51"/>
      <c r="P96" s="51"/>
    </row>
    <row r="97" spans="1:16" ht="15.75">
      <c r="A97" s="63" t="s">
        <v>26</v>
      </c>
      <c r="B97" s="23">
        <v>1</v>
      </c>
      <c r="C97" s="127" t="s">
        <v>30</v>
      </c>
      <c r="D97" s="127" t="s">
        <v>31</v>
      </c>
      <c r="E97" s="23">
        <v>1960</v>
      </c>
      <c r="F97" s="24">
        <v>0.02601851851851852</v>
      </c>
      <c r="G97" s="23">
        <v>1</v>
      </c>
      <c r="H97" s="23">
        <v>15</v>
      </c>
      <c r="I97" s="25">
        <v>1.044109687537898</v>
      </c>
      <c r="J97" s="24">
        <v>0.024919334461758005</v>
      </c>
      <c r="K97" s="26">
        <v>2</v>
      </c>
      <c r="L97" s="23">
        <v>13</v>
      </c>
      <c r="M97" s="51"/>
      <c r="N97" s="51"/>
      <c r="O97" s="51"/>
      <c r="P97" s="51"/>
    </row>
    <row r="98" spans="1:16" ht="15.75">
      <c r="A98" s="64" t="s">
        <v>29</v>
      </c>
      <c r="B98" s="56">
        <v>2</v>
      </c>
      <c r="C98" s="146" t="s">
        <v>27</v>
      </c>
      <c r="D98" s="146" t="s">
        <v>28</v>
      </c>
      <c r="E98" s="39">
        <v>1957</v>
      </c>
      <c r="F98" s="40">
        <v>0.026539351851851852</v>
      </c>
      <c r="G98" s="39">
        <v>2</v>
      </c>
      <c r="H98" s="39">
        <v>13</v>
      </c>
      <c r="I98" s="41">
        <v>1.0822103723557568</v>
      </c>
      <c r="J98" s="40">
        <v>0.024523283577555222</v>
      </c>
      <c r="K98" s="42">
        <v>1</v>
      </c>
      <c r="L98" s="39">
        <v>15</v>
      </c>
      <c r="M98" s="51"/>
      <c r="N98" s="51"/>
      <c r="O98" s="51"/>
      <c r="P98" s="51"/>
    </row>
    <row r="99" spans="1:16" ht="18.75">
      <c r="A99" s="65"/>
      <c r="B99" s="55">
        <v>3</v>
      </c>
      <c r="C99" s="147" t="s">
        <v>38</v>
      </c>
      <c r="D99" s="148" t="s">
        <v>39</v>
      </c>
      <c r="E99" s="149">
        <v>1950</v>
      </c>
      <c r="F99" s="150">
        <v>0.05664351851851852</v>
      </c>
      <c r="G99" s="149">
        <v>3</v>
      </c>
      <c r="H99" s="149">
        <v>11</v>
      </c>
      <c r="I99" s="151">
        <v>1.1878400341455442</v>
      </c>
      <c r="J99" s="150">
        <v>0.04768615039925323</v>
      </c>
      <c r="K99" s="152">
        <v>3</v>
      </c>
      <c r="L99" s="153">
        <v>11</v>
      </c>
      <c r="M99" s="51"/>
      <c r="N99" s="51"/>
      <c r="O99" s="51"/>
      <c r="P99" s="51"/>
    </row>
    <row r="100" spans="1:16" ht="18.75">
      <c r="A100" s="68"/>
      <c r="B100" s="51"/>
      <c r="C100" s="51"/>
      <c r="D100" s="51"/>
      <c r="E100" s="51"/>
      <c r="F100" s="70"/>
      <c r="G100" s="51"/>
      <c r="H100" s="51"/>
      <c r="I100" s="71"/>
      <c r="J100" s="70"/>
      <c r="K100" s="72"/>
      <c r="L100" s="51"/>
      <c r="M100" s="51"/>
      <c r="N100" s="51"/>
      <c r="O100" s="51"/>
      <c r="P100" s="51"/>
    </row>
    <row r="101" spans="1:16" ht="18.75">
      <c r="A101" s="68"/>
      <c r="B101" s="51"/>
      <c r="C101" s="51"/>
      <c r="D101" s="51"/>
      <c r="E101" s="51"/>
      <c r="F101" s="70"/>
      <c r="G101" s="51"/>
      <c r="H101" s="51"/>
      <c r="I101" s="71"/>
      <c r="J101" s="70"/>
      <c r="K101" s="72"/>
      <c r="L101" s="51"/>
      <c r="M101" s="51"/>
      <c r="N101" s="51"/>
      <c r="O101" s="51"/>
      <c r="P101" s="51"/>
    </row>
    <row r="102" spans="1:16" ht="15.75">
      <c r="A102" s="42" t="s">
        <v>52</v>
      </c>
      <c r="B102" s="39"/>
      <c r="C102" s="38"/>
      <c r="D102" s="38"/>
      <c r="E102" s="53"/>
      <c r="F102" s="54" t="s">
        <v>4</v>
      </c>
      <c r="G102" s="55"/>
      <c r="H102" s="56"/>
      <c r="I102" s="54" t="s">
        <v>5</v>
      </c>
      <c r="J102" s="55"/>
      <c r="K102" s="55"/>
      <c r="L102" s="56"/>
      <c r="M102" s="51"/>
      <c r="N102" s="51"/>
      <c r="O102" s="51"/>
      <c r="P102" s="51"/>
    </row>
    <row r="103" spans="1:16" ht="15.75">
      <c r="A103" s="57">
        <v>43485</v>
      </c>
      <c r="B103" s="58" t="s">
        <v>6</v>
      </c>
      <c r="C103" s="59" t="s">
        <v>7</v>
      </c>
      <c r="D103" s="59" t="s">
        <v>8</v>
      </c>
      <c r="E103" s="60" t="s">
        <v>9</v>
      </c>
      <c r="F103" s="61" t="s">
        <v>10</v>
      </c>
      <c r="G103" s="61" t="s">
        <v>11</v>
      </c>
      <c r="H103" s="61" t="s">
        <v>12</v>
      </c>
      <c r="I103" s="62" t="s">
        <v>13</v>
      </c>
      <c r="J103" s="61" t="s">
        <v>14</v>
      </c>
      <c r="K103" s="61" t="s">
        <v>11</v>
      </c>
      <c r="L103" s="61" t="s">
        <v>12</v>
      </c>
      <c r="M103" s="51"/>
      <c r="N103" s="51"/>
      <c r="O103" s="51"/>
      <c r="P103" s="51"/>
    </row>
    <row r="104" spans="1:16" ht="15.75">
      <c r="A104" s="8" t="s">
        <v>15</v>
      </c>
      <c r="B104" s="23">
        <v>1</v>
      </c>
      <c r="C104" s="127" t="s">
        <v>21</v>
      </c>
      <c r="D104" s="127" t="s">
        <v>22</v>
      </c>
      <c r="E104" s="23">
        <v>1956</v>
      </c>
      <c r="F104" s="24">
        <v>0.016041666666666666</v>
      </c>
      <c r="G104" s="23">
        <v>1</v>
      </c>
      <c r="H104" s="23">
        <v>15</v>
      </c>
      <c r="I104" s="25">
        <v>1.0958664899930306</v>
      </c>
      <c r="J104" s="24">
        <v>0.014638340357289953</v>
      </c>
      <c r="K104" s="26">
        <v>1</v>
      </c>
      <c r="L104" s="23">
        <v>15</v>
      </c>
      <c r="M104" s="51"/>
      <c r="N104" s="51"/>
      <c r="O104" s="51"/>
      <c r="P104" s="51"/>
    </row>
    <row r="105" spans="1:16" ht="15.75">
      <c r="A105" s="27" t="s">
        <v>18</v>
      </c>
      <c r="B105" s="23">
        <v>2</v>
      </c>
      <c r="C105" s="127" t="s">
        <v>19</v>
      </c>
      <c r="D105" s="127" t="s">
        <v>20</v>
      </c>
      <c r="E105" s="23">
        <v>1957</v>
      </c>
      <c r="F105" s="24">
        <v>0.017962962962962962</v>
      </c>
      <c r="G105" s="23">
        <v>2</v>
      </c>
      <c r="H105" s="23">
        <v>13</v>
      </c>
      <c r="I105" s="25">
        <v>1.0822103723557568</v>
      </c>
      <c r="J105" s="24">
        <v>0.016598402142331315</v>
      </c>
      <c r="K105" s="26">
        <v>2</v>
      </c>
      <c r="L105" s="23">
        <v>13</v>
      </c>
      <c r="M105" s="51"/>
      <c r="N105" s="51"/>
      <c r="O105" s="51"/>
      <c r="P105" s="51"/>
    </row>
    <row r="106" spans="1:16" ht="15.75">
      <c r="A106" s="28"/>
      <c r="B106" s="23">
        <v>3</v>
      </c>
      <c r="C106" s="127" t="s">
        <v>16</v>
      </c>
      <c r="D106" s="127" t="s">
        <v>17</v>
      </c>
      <c r="E106" s="23">
        <v>1953</v>
      </c>
      <c r="F106" s="24">
        <v>0.021516203703703704</v>
      </c>
      <c r="G106" s="23">
        <v>3</v>
      </c>
      <c r="H106" s="23">
        <v>11</v>
      </c>
      <c r="I106" s="25">
        <v>1.1397025109988153</v>
      </c>
      <c r="J106" s="24">
        <v>0.018878789417465864</v>
      </c>
      <c r="K106" s="26">
        <v>3</v>
      </c>
      <c r="L106" s="23">
        <v>11</v>
      </c>
      <c r="M106" s="51"/>
      <c r="N106" s="51"/>
      <c r="O106" s="51"/>
      <c r="P106" s="51"/>
    </row>
    <row r="107" spans="1:16" ht="15.75">
      <c r="A107" s="28"/>
      <c r="B107" s="23">
        <v>4</v>
      </c>
      <c r="C107" s="29" t="s">
        <v>25</v>
      </c>
      <c r="D107" s="29" t="s">
        <v>17</v>
      </c>
      <c r="E107" s="23">
        <v>1957</v>
      </c>
      <c r="F107" s="24">
        <v>0.024479166666666666</v>
      </c>
      <c r="G107" s="23">
        <v>4</v>
      </c>
      <c r="H107" s="23">
        <v>9</v>
      </c>
      <c r="I107" s="25">
        <v>1.0822103723557568</v>
      </c>
      <c r="J107" s="24">
        <v>0.022619600857622893</v>
      </c>
      <c r="K107" s="26">
        <v>4</v>
      </c>
      <c r="L107" s="23">
        <v>9</v>
      </c>
      <c r="M107" s="51"/>
      <c r="N107" s="51"/>
      <c r="O107" s="51"/>
      <c r="P107" s="51"/>
    </row>
    <row r="108" spans="1:16" ht="15.75">
      <c r="A108" s="15"/>
      <c r="B108" s="23">
        <v>5</v>
      </c>
      <c r="C108" s="29" t="s">
        <v>41</v>
      </c>
      <c r="D108" s="29" t="s">
        <v>42</v>
      </c>
      <c r="E108" s="23">
        <v>1959</v>
      </c>
      <c r="F108" s="24">
        <v>0.024907407407407406</v>
      </c>
      <c r="G108" s="23">
        <v>5</v>
      </c>
      <c r="H108" s="23">
        <v>8</v>
      </c>
      <c r="I108" s="25">
        <v>1.0563319711281904</v>
      </c>
      <c r="J108" s="24">
        <v>0.023579147548479135</v>
      </c>
      <c r="K108" s="26">
        <v>5</v>
      </c>
      <c r="L108" s="23">
        <v>8</v>
      </c>
      <c r="M108" s="51"/>
      <c r="N108" s="51"/>
      <c r="O108" s="51"/>
      <c r="P108" s="51"/>
    </row>
    <row r="109" spans="1:16" ht="15.75">
      <c r="A109" s="15"/>
      <c r="B109" s="23">
        <v>6</v>
      </c>
      <c r="C109" s="29" t="s">
        <v>81</v>
      </c>
      <c r="D109" s="29" t="s">
        <v>82</v>
      </c>
      <c r="E109" s="23">
        <v>1952</v>
      </c>
      <c r="F109" s="24">
        <v>0.02922453703703704</v>
      </c>
      <c r="G109" s="23">
        <v>6</v>
      </c>
      <c r="H109" s="23">
        <v>7</v>
      </c>
      <c r="I109" s="25">
        <v>1.1552704073653979</v>
      </c>
      <c r="J109" s="24">
        <v>0.025296707031286118</v>
      </c>
      <c r="K109" s="26">
        <v>6</v>
      </c>
      <c r="L109" s="23">
        <v>7</v>
      </c>
      <c r="M109" s="51"/>
      <c r="N109" s="51"/>
      <c r="O109" s="51"/>
      <c r="P109" s="51"/>
    </row>
    <row r="110" spans="1:16" ht="15.75">
      <c r="A110" s="63" t="s">
        <v>26</v>
      </c>
      <c r="B110" s="23">
        <v>1</v>
      </c>
      <c r="C110" s="127" t="s">
        <v>27</v>
      </c>
      <c r="D110" s="127" t="s">
        <v>28</v>
      </c>
      <c r="E110" s="23">
        <v>1957</v>
      </c>
      <c r="F110" s="24">
        <v>0.02461805555555556</v>
      </c>
      <c r="G110" s="23">
        <v>1</v>
      </c>
      <c r="H110" s="23">
        <v>15</v>
      </c>
      <c r="I110" s="25">
        <v>1.0822103723557568</v>
      </c>
      <c r="J110" s="24">
        <v>0.02274793901851721</v>
      </c>
      <c r="K110" s="26">
        <v>1</v>
      </c>
      <c r="L110" s="23">
        <v>15</v>
      </c>
      <c r="M110" s="51"/>
      <c r="N110" s="51"/>
      <c r="O110" s="51"/>
      <c r="P110" s="51"/>
    </row>
    <row r="111" spans="1:16" ht="15.75">
      <c r="A111" s="69" t="s">
        <v>29</v>
      </c>
      <c r="B111" s="56">
        <v>2</v>
      </c>
      <c r="C111" s="154" t="s">
        <v>30</v>
      </c>
      <c r="D111" s="154" t="s">
        <v>31</v>
      </c>
      <c r="E111" s="155">
        <v>1960</v>
      </c>
      <c r="F111" s="156">
        <v>0.026689814814814816</v>
      </c>
      <c r="G111" s="155">
        <v>2</v>
      </c>
      <c r="H111" s="155">
        <v>13</v>
      </c>
      <c r="I111" s="157">
        <v>1.044109687537898</v>
      </c>
      <c r="J111" s="156">
        <v>0.02556227102705247</v>
      </c>
      <c r="K111" s="158">
        <v>2</v>
      </c>
      <c r="L111" s="155">
        <v>13</v>
      </c>
      <c r="M111" s="51"/>
      <c r="N111" s="51"/>
      <c r="O111" s="51"/>
      <c r="P111" s="51"/>
    </row>
    <row r="112" spans="1:16" ht="15.75">
      <c r="A112" s="34"/>
      <c r="B112" s="51"/>
      <c r="C112" s="51"/>
      <c r="D112" s="51"/>
      <c r="E112" s="51"/>
      <c r="F112" s="51"/>
      <c r="G112" s="51"/>
      <c r="H112" s="51"/>
      <c r="I112" s="71"/>
      <c r="J112" s="70"/>
      <c r="K112" s="72"/>
      <c r="L112" s="51"/>
      <c r="M112" s="51"/>
      <c r="N112" s="51"/>
      <c r="O112" s="51"/>
      <c r="P112" s="51"/>
    </row>
    <row r="113" spans="1:16" ht="15.75">
      <c r="A113" s="34"/>
      <c r="B113" s="51"/>
      <c r="C113" s="51"/>
      <c r="D113" s="51"/>
      <c r="E113" s="51"/>
      <c r="F113" s="51"/>
      <c r="G113" s="51"/>
      <c r="H113" s="51"/>
      <c r="I113" s="71"/>
      <c r="J113" s="70"/>
      <c r="K113" s="72"/>
      <c r="L113" s="51"/>
      <c r="M113" s="51"/>
      <c r="N113" s="51"/>
      <c r="O113" s="51"/>
      <c r="P113" s="51"/>
    </row>
    <row r="114" spans="1:16" ht="15.75">
      <c r="A114" s="42" t="s">
        <v>53</v>
      </c>
      <c r="B114" s="39"/>
      <c r="C114" s="38"/>
      <c r="D114" s="38"/>
      <c r="E114" s="53"/>
      <c r="F114" s="54" t="s">
        <v>4</v>
      </c>
      <c r="G114" s="55"/>
      <c r="H114" s="56"/>
      <c r="I114" s="54" t="s">
        <v>5</v>
      </c>
      <c r="J114" s="55"/>
      <c r="K114" s="55"/>
      <c r="L114" s="56"/>
      <c r="M114" s="51"/>
      <c r="N114" s="51"/>
      <c r="O114" s="51"/>
      <c r="P114" s="51"/>
    </row>
    <row r="115" spans="1:16" ht="15.75">
      <c r="A115" s="57">
        <v>43513</v>
      </c>
      <c r="B115" s="58" t="s">
        <v>6</v>
      </c>
      <c r="C115" s="59" t="s">
        <v>7</v>
      </c>
      <c r="D115" s="59" t="s">
        <v>8</v>
      </c>
      <c r="E115" s="60" t="s">
        <v>9</v>
      </c>
      <c r="F115" s="61" t="s">
        <v>10</v>
      </c>
      <c r="G115" s="61" t="s">
        <v>11</v>
      </c>
      <c r="H115" s="61" t="s">
        <v>12</v>
      </c>
      <c r="I115" s="62" t="s">
        <v>13</v>
      </c>
      <c r="J115" s="61" t="s">
        <v>14</v>
      </c>
      <c r="K115" s="61" t="s">
        <v>11</v>
      </c>
      <c r="L115" s="61" t="s">
        <v>12</v>
      </c>
      <c r="M115" s="51"/>
      <c r="N115" s="51"/>
      <c r="O115" s="51"/>
      <c r="P115" s="51"/>
    </row>
    <row r="116" spans="1:16" ht="15.75">
      <c r="A116" s="8" t="s">
        <v>15</v>
      </c>
      <c r="B116" s="23">
        <v>1</v>
      </c>
      <c r="C116" s="127" t="s">
        <v>16</v>
      </c>
      <c r="D116" s="127" t="s">
        <v>17</v>
      </c>
      <c r="E116" s="23">
        <v>1953</v>
      </c>
      <c r="F116" s="24">
        <v>0.023020833333333334</v>
      </c>
      <c r="G116" s="23">
        <v>1</v>
      </c>
      <c r="H116" s="23">
        <v>15</v>
      </c>
      <c r="I116" s="25">
        <v>1.1397025109988153</v>
      </c>
      <c r="J116" s="24">
        <v>0.020198984481624313</v>
      </c>
      <c r="K116" s="26">
        <v>1</v>
      </c>
      <c r="L116" s="23">
        <v>15</v>
      </c>
      <c r="M116" s="51"/>
      <c r="N116" s="51"/>
      <c r="O116" s="51"/>
      <c r="P116" s="51"/>
    </row>
    <row r="117" spans="1:16" ht="15.75">
      <c r="A117" s="27" t="s">
        <v>18</v>
      </c>
      <c r="B117" s="23">
        <v>2</v>
      </c>
      <c r="C117" s="127" t="s">
        <v>21</v>
      </c>
      <c r="D117" s="127" t="s">
        <v>22</v>
      </c>
      <c r="E117" s="23">
        <v>1956</v>
      </c>
      <c r="F117" s="24">
        <v>0.023240740740740742</v>
      </c>
      <c r="G117" s="23">
        <v>2</v>
      </c>
      <c r="H117" s="23">
        <v>13</v>
      </c>
      <c r="I117" s="25">
        <v>1.0958664899930306</v>
      </c>
      <c r="J117" s="24">
        <v>0.021207638843750525</v>
      </c>
      <c r="K117" s="26">
        <v>2</v>
      </c>
      <c r="L117" s="23">
        <v>13</v>
      </c>
      <c r="M117" s="51"/>
      <c r="N117" s="51"/>
      <c r="O117" s="51"/>
      <c r="P117" s="51"/>
    </row>
    <row r="118" spans="1:16" ht="15.75">
      <c r="A118" s="28"/>
      <c r="B118" s="23">
        <v>3</v>
      </c>
      <c r="C118" s="127" t="s">
        <v>19</v>
      </c>
      <c r="D118" s="127" t="s">
        <v>20</v>
      </c>
      <c r="E118" s="23">
        <v>1957</v>
      </c>
      <c r="F118" s="24">
        <v>0.026967592592592595</v>
      </c>
      <c r="G118" s="23">
        <v>3</v>
      </c>
      <c r="H118" s="23">
        <v>11</v>
      </c>
      <c r="I118" s="25">
        <v>1.0822103723557568</v>
      </c>
      <c r="J118" s="24">
        <v>0.02491899290697936</v>
      </c>
      <c r="K118" s="26">
        <v>3</v>
      </c>
      <c r="L118" s="23">
        <v>11</v>
      </c>
      <c r="M118" s="51"/>
      <c r="N118" s="51"/>
      <c r="O118" s="51"/>
      <c r="P118" s="51"/>
    </row>
    <row r="119" spans="1:16" ht="15.75">
      <c r="A119" s="28"/>
      <c r="B119" s="23">
        <v>4</v>
      </c>
      <c r="C119" s="29" t="s">
        <v>48</v>
      </c>
      <c r="D119" s="29" t="s">
        <v>49</v>
      </c>
      <c r="E119" s="23">
        <v>1963</v>
      </c>
      <c r="F119" s="24">
        <v>0.03238425925925926</v>
      </c>
      <c r="G119" s="23">
        <v>4</v>
      </c>
      <c r="H119" s="23">
        <v>9</v>
      </c>
      <c r="I119" s="25">
        <v>1.0103105048609837</v>
      </c>
      <c r="J119" s="24">
        <v>0.032053768721048044</v>
      </c>
      <c r="K119" s="26">
        <v>5</v>
      </c>
      <c r="L119" s="23">
        <v>8</v>
      </c>
      <c r="M119" s="51"/>
      <c r="N119" s="51"/>
      <c r="O119" s="51"/>
      <c r="P119" s="51"/>
    </row>
    <row r="120" spans="1:16" ht="15.75">
      <c r="A120" s="15"/>
      <c r="B120" s="23">
        <v>5</v>
      </c>
      <c r="C120" s="29" t="s">
        <v>25</v>
      </c>
      <c r="D120" s="29" t="s">
        <v>17</v>
      </c>
      <c r="E120" s="23">
        <v>1957</v>
      </c>
      <c r="F120" s="24">
        <v>0.03369212962962963</v>
      </c>
      <c r="G120" s="23">
        <v>5</v>
      </c>
      <c r="H120" s="23">
        <v>8</v>
      </c>
      <c r="I120" s="25">
        <v>1.0822103723557568</v>
      </c>
      <c r="J120" s="24">
        <v>0.031132698863612404</v>
      </c>
      <c r="K120" s="26">
        <v>4</v>
      </c>
      <c r="L120" s="23">
        <v>9</v>
      </c>
      <c r="M120" s="51"/>
      <c r="N120" s="51"/>
      <c r="O120" s="51"/>
      <c r="P120" s="51"/>
    </row>
    <row r="121" spans="1:16" ht="15.75">
      <c r="A121" s="15"/>
      <c r="B121" s="23">
        <v>6</v>
      </c>
      <c r="C121" s="29" t="s">
        <v>81</v>
      </c>
      <c r="D121" s="29" t="s">
        <v>82</v>
      </c>
      <c r="E121" s="23">
        <v>1952</v>
      </c>
      <c r="F121" s="24">
        <v>0.052175925925925924</v>
      </c>
      <c r="G121" s="23">
        <v>6</v>
      </c>
      <c r="H121" s="23">
        <v>7</v>
      </c>
      <c r="I121" s="25">
        <v>1.1552704073653979</v>
      </c>
      <c r="J121" s="24">
        <v>0.04516338823645062</v>
      </c>
      <c r="K121" s="26">
        <v>7</v>
      </c>
      <c r="L121" s="23">
        <v>6</v>
      </c>
      <c r="M121" s="51"/>
      <c r="N121" s="51"/>
      <c r="O121" s="51"/>
      <c r="P121" s="51"/>
    </row>
    <row r="122" spans="1:16" ht="15.75">
      <c r="A122" s="15"/>
      <c r="B122" s="23">
        <v>7</v>
      </c>
      <c r="C122" s="29" t="s">
        <v>23</v>
      </c>
      <c r="D122" s="29" t="s">
        <v>24</v>
      </c>
      <c r="E122" s="23">
        <v>1939</v>
      </c>
      <c r="F122" s="24">
        <v>0.05228009259259259</v>
      </c>
      <c r="G122" s="23">
        <v>7</v>
      </c>
      <c r="H122" s="23">
        <v>6</v>
      </c>
      <c r="I122" s="25">
        <v>1.4011460262227422</v>
      </c>
      <c r="J122" s="24">
        <v>0.037312379733560726</v>
      </c>
      <c r="K122" s="26">
        <v>6</v>
      </c>
      <c r="L122" s="23">
        <v>7</v>
      </c>
      <c r="M122" s="51"/>
      <c r="N122" s="51"/>
      <c r="O122" s="51"/>
      <c r="P122" s="51"/>
    </row>
    <row r="123" spans="1:16" ht="15.75">
      <c r="A123" s="63" t="s">
        <v>26</v>
      </c>
      <c r="B123" s="23">
        <v>1</v>
      </c>
      <c r="C123" s="127" t="s">
        <v>27</v>
      </c>
      <c r="D123" s="127" t="s">
        <v>28</v>
      </c>
      <c r="E123" s="23">
        <v>1957</v>
      </c>
      <c r="F123" s="24">
        <v>0.037939814814814815</v>
      </c>
      <c r="G123" s="23">
        <v>1</v>
      </c>
      <c r="H123" s="23">
        <v>15</v>
      </c>
      <c r="I123" s="25">
        <v>1.0822103723557568</v>
      </c>
      <c r="J123" s="24">
        <v>0.035057707617630184</v>
      </c>
      <c r="K123" s="26">
        <v>1</v>
      </c>
      <c r="L123" s="23">
        <v>15</v>
      </c>
      <c r="M123" s="51"/>
      <c r="N123" s="51"/>
      <c r="O123" s="51"/>
      <c r="P123" s="51"/>
    </row>
    <row r="124" spans="1:16" ht="15.75">
      <c r="A124" s="64" t="s">
        <v>29</v>
      </c>
      <c r="B124" s="56">
        <v>2</v>
      </c>
      <c r="C124" s="146" t="s">
        <v>36</v>
      </c>
      <c r="D124" s="146" t="s">
        <v>37</v>
      </c>
      <c r="E124" s="39">
        <v>1940</v>
      </c>
      <c r="F124" s="40">
        <v>0.0488425925925926</v>
      </c>
      <c r="G124" s="39">
        <v>2</v>
      </c>
      <c r="H124" s="39">
        <v>13</v>
      </c>
      <c r="I124" s="41">
        <v>1.3793648489859067</v>
      </c>
      <c r="J124" s="40">
        <v>0.03540948040578322</v>
      </c>
      <c r="K124" s="42">
        <v>2</v>
      </c>
      <c r="L124" s="39">
        <v>13</v>
      </c>
      <c r="M124" s="51"/>
      <c r="N124" s="51"/>
      <c r="O124" s="51"/>
      <c r="P124" s="51"/>
    </row>
    <row r="125" spans="1:16" ht="18.75">
      <c r="A125" s="65"/>
      <c r="B125" s="55">
        <v>3</v>
      </c>
      <c r="C125" s="147" t="s">
        <v>38</v>
      </c>
      <c r="D125" s="148" t="s">
        <v>39</v>
      </c>
      <c r="E125" s="149">
        <v>1950</v>
      </c>
      <c r="F125" s="150">
        <v>0.05254629629629629</v>
      </c>
      <c r="G125" s="149">
        <v>3</v>
      </c>
      <c r="H125" s="149">
        <v>11</v>
      </c>
      <c r="I125" s="151">
        <v>1.1878400341455442</v>
      </c>
      <c r="J125" s="150">
        <v>0.04423684569117484</v>
      </c>
      <c r="K125" s="152">
        <v>3</v>
      </c>
      <c r="L125" s="153">
        <v>11</v>
      </c>
      <c r="M125" s="51"/>
      <c r="N125" s="51"/>
      <c r="O125" s="51"/>
      <c r="P125" s="51"/>
    </row>
    <row r="126" ht="15.75">
      <c r="A126" s="4"/>
    </row>
    <row r="127" ht="15.75">
      <c r="A127" s="4"/>
    </row>
    <row r="128" spans="1:12" ht="15.75">
      <c r="A128" s="42" t="s">
        <v>89</v>
      </c>
      <c r="B128" s="39"/>
      <c r="C128" s="38"/>
      <c r="D128" s="38"/>
      <c r="E128" s="53"/>
      <c r="F128" s="54" t="s">
        <v>4</v>
      </c>
      <c r="G128" s="55"/>
      <c r="H128" s="56"/>
      <c r="I128" s="54" t="s">
        <v>5</v>
      </c>
      <c r="J128" s="55"/>
      <c r="K128" s="55"/>
      <c r="L128" s="56"/>
    </row>
    <row r="129" spans="1:12" ht="15.75">
      <c r="A129" s="57">
        <v>43520</v>
      </c>
      <c r="B129" s="159" t="s">
        <v>6</v>
      </c>
      <c r="C129" s="160" t="s">
        <v>7</v>
      </c>
      <c r="D129" s="160" t="s">
        <v>8</v>
      </c>
      <c r="E129" s="161" t="s">
        <v>9</v>
      </c>
      <c r="F129" s="88" t="s">
        <v>10</v>
      </c>
      <c r="G129" s="88" t="s">
        <v>11</v>
      </c>
      <c r="H129" s="88" t="s">
        <v>12</v>
      </c>
      <c r="I129" s="162" t="s">
        <v>13</v>
      </c>
      <c r="J129" s="88" t="s">
        <v>14</v>
      </c>
      <c r="K129" s="88" t="s">
        <v>11</v>
      </c>
      <c r="L129" s="88" t="s">
        <v>12</v>
      </c>
    </row>
    <row r="130" spans="1:12" ht="15.75">
      <c r="A130" s="163" t="s">
        <v>15</v>
      </c>
      <c r="B130" s="44">
        <v>1</v>
      </c>
      <c r="C130" s="145" t="s">
        <v>16</v>
      </c>
      <c r="D130" s="145" t="s">
        <v>17</v>
      </c>
      <c r="E130" s="44">
        <v>1953</v>
      </c>
      <c r="F130" s="45">
        <v>0.028125</v>
      </c>
      <c r="G130" s="44">
        <v>1</v>
      </c>
      <c r="H130" s="44">
        <v>15</v>
      </c>
      <c r="I130" s="46">
        <v>1.1397025109988153</v>
      </c>
      <c r="J130" s="45">
        <v>0.024677492353115678</v>
      </c>
      <c r="K130" s="47">
        <v>1</v>
      </c>
      <c r="L130" s="44">
        <v>15</v>
      </c>
    </row>
    <row r="131" spans="1:12" ht="15.75">
      <c r="A131" s="164" t="s">
        <v>18</v>
      </c>
      <c r="B131" s="44">
        <v>2</v>
      </c>
      <c r="C131" s="145" t="s">
        <v>21</v>
      </c>
      <c r="D131" s="145" t="s">
        <v>22</v>
      </c>
      <c r="E131" s="44">
        <v>1956</v>
      </c>
      <c r="F131" s="45">
        <v>0.028148148148148148</v>
      </c>
      <c r="G131" s="44">
        <v>2</v>
      </c>
      <c r="H131" s="44">
        <v>13</v>
      </c>
      <c r="I131" s="46">
        <v>1.0958664899930306</v>
      </c>
      <c r="J131" s="45">
        <v>0.025685745850598244</v>
      </c>
      <c r="K131" s="47">
        <v>2</v>
      </c>
      <c r="L131" s="44">
        <v>13</v>
      </c>
    </row>
    <row r="132" spans="1:12" ht="15.75">
      <c r="A132" s="99"/>
      <c r="B132" s="44">
        <v>3</v>
      </c>
      <c r="C132" s="145" t="s">
        <v>19</v>
      </c>
      <c r="D132" s="145" t="s">
        <v>20</v>
      </c>
      <c r="E132" s="44">
        <v>1957</v>
      </c>
      <c r="F132" s="45">
        <v>0.03241898148148148</v>
      </c>
      <c r="G132" s="44">
        <v>3</v>
      </c>
      <c r="H132" s="44">
        <v>11</v>
      </c>
      <c r="I132" s="46">
        <v>1.0822103723557568</v>
      </c>
      <c r="J132" s="45">
        <v>0.02995626572208119</v>
      </c>
      <c r="K132" s="47">
        <v>3</v>
      </c>
      <c r="L132" s="44">
        <v>11</v>
      </c>
    </row>
    <row r="133" spans="1:12" ht="15.75">
      <c r="A133" s="99"/>
      <c r="B133" s="44">
        <v>4</v>
      </c>
      <c r="C133" s="66" t="s">
        <v>41</v>
      </c>
      <c r="D133" s="66" t="s">
        <v>42</v>
      </c>
      <c r="E133" s="44">
        <v>1959</v>
      </c>
      <c r="F133" s="45">
        <v>0.03803240740740741</v>
      </c>
      <c r="G133" s="44">
        <v>4</v>
      </c>
      <c r="H133" s="44">
        <v>9</v>
      </c>
      <c r="I133" s="46">
        <v>1.0563319711281904</v>
      </c>
      <c r="J133" s="45">
        <v>0.03600421879382084</v>
      </c>
      <c r="K133" s="47">
        <v>4</v>
      </c>
      <c r="L133" s="44">
        <v>9</v>
      </c>
    </row>
    <row r="134" spans="1:12" ht="15.75">
      <c r="A134" s="15"/>
      <c r="B134" s="44">
        <v>5</v>
      </c>
      <c r="C134" s="66" t="s">
        <v>25</v>
      </c>
      <c r="D134" s="66" t="s">
        <v>17</v>
      </c>
      <c r="E134" s="44">
        <v>1957</v>
      </c>
      <c r="F134" s="45">
        <v>0.04097222222222222</v>
      </c>
      <c r="G134" s="44">
        <v>5</v>
      </c>
      <c r="H134" s="44">
        <v>8</v>
      </c>
      <c r="I134" s="46">
        <v>1.0822103723557568</v>
      </c>
      <c r="J134" s="45">
        <v>0.03785975746382272</v>
      </c>
      <c r="K134" s="47">
        <v>5</v>
      </c>
      <c r="L134" s="44">
        <v>8</v>
      </c>
    </row>
    <row r="135" spans="1:12" ht="15.75">
      <c r="A135" s="15"/>
      <c r="B135" s="44">
        <v>6</v>
      </c>
      <c r="C135" s="66" t="s">
        <v>23</v>
      </c>
      <c r="D135" s="66" t="s">
        <v>24</v>
      </c>
      <c r="E135" s="44">
        <v>1939</v>
      </c>
      <c r="F135" s="45">
        <v>0.05377314814814815</v>
      </c>
      <c r="G135" s="44">
        <v>6</v>
      </c>
      <c r="H135" s="44">
        <v>7</v>
      </c>
      <c r="I135" s="46">
        <v>1.4011460262227422</v>
      </c>
      <c r="J135" s="45">
        <v>0.03837797570115633</v>
      </c>
      <c r="K135" s="47">
        <v>6</v>
      </c>
      <c r="L135" s="44">
        <v>7</v>
      </c>
    </row>
    <row r="136" spans="1:12" ht="15.75">
      <c r="A136" s="15"/>
      <c r="B136" s="44">
        <v>7</v>
      </c>
      <c r="C136" s="66" t="s">
        <v>81</v>
      </c>
      <c r="D136" s="66" t="s">
        <v>82</v>
      </c>
      <c r="E136" s="44">
        <v>1952</v>
      </c>
      <c r="F136" s="45">
        <v>0.055717592592592596</v>
      </c>
      <c r="G136" s="44">
        <v>7</v>
      </c>
      <c r="H136" s="44">
        <v>6</v>
      </c>
      <c r="I136" s="46">
        <v>1.1552704073653979</v>
      </c>
      <c r="J136" s="45">
        <v>0.048229048573707474</v>
      </c>
      <c r="K136" s="47">
        <v>7</v>
      </c>
      <c r="L136" s="44">
        <v>6</v>
      </c>
    </row>
    <row r="137" spans="1:12" ht="15.75">
      <c r="A137" s="15"/>
      <c r="B137" s="44">
        <v>8</v>
      </c>
      <c r="C137" s="66" t="s">
        <v>108</v>
      </c>
      <c r="D137" s="66" t="s">
        <v>109</v>
      </c>
      <c r="E137" s="44">
        <v>1964</v>
      </c>
      <c r="F137" s="45">
        <v>0.07668981481481481</v>
      </c>
      <c r="G137" s="44">
        <v>8</v>
      </c>
      <c r="H137" s="44">
        <v>5</v>
      </c>
      <c r="I137" s="46">
        <v>1</v>
      </c>
      <c r="J137" s="45">
        <v>0.07668981481481481</v>
      </c>
      <c r="K137" s="47">
        <v>8</v>
      </c>
      <c r="L137" s="44">
        <v>5</v>
      </c>
    </row>
    <row r="138" spans="1:12" ht="15.75">
      <c r="A138" s="165" t="s">
        <v>26</v>
      </c>
      <c r="B138" s="44">
        <v>1</v>
      </c>
      <c r="C138" s="145" t="s">
        <v>27</v>
      </c>
      <c r="D138" s="145" t="s">
        <v>28</v>
      </c>
      <c r="E138" s="44">
        <v>1957</v>
      </c>
      <c r="F138" s="45">
        <v>0.030601851851851852</v>
      </c>
      <c r="G138" s="44">
        <v>1</v>
      </c>
      <c r="H138" s="44">
        <v>15</v>
      </c>
      <c r="I138" s="46">
        <v>1.0822103723557568</v>
      </c>
      <c r="J138" s="45">
        <v>0.028277174783713915</v>
      </c>
      <c r="K138" s="47">
        <v>1</v>
      </c>
      <c r="L138" s="44">
        <v>15</v>
      </c>
    </row>
    <row r="139" spans="1:12" ht="15.75">
      <c r="A139" s="166" t="s">
        <v>29</v>
      </c>
      <c r="B139" s="44">
        <v>2</v>
      </c>
      <c r="C139" s="145" t="s">
        <v>30</v>
      </c>
      <c r="D139" s="145" t="s">
        <v>31</v>
      </c>
      <c r="E139" s="44">
        <v>1960</v>
      </c>
      <c r="F139" s="45">
        <v>0.030659722222222224</v>
      </c>
      <c r="G139" s="44">
        <v>2</v>
      </c>
      <c r="H139" s="44">
        <v>13</v>
      </c>
      <c r="I139" s="46">
        <v>1.044109687537898</v>
      </c>
      <c r="J139" s="45">
        <v>0.029364464852845617</v>
      </c>
      <c r="K139" s="47">
        <v>2</v>
      </c>
      <c r="L139" s="44">
        <v>13</v>
      </c>
    </row>
    <row r="140" spans="1:12" ht="15.75">
      <c r="A140" s="166"/>
      <c r="B140" s="44">
        <v>3</v>
      </c>
      <c r="C140" s="145" t="s">
        <v>32</v>
      </c>
      <c r="D140" s="145" t="s">
        <v>33</v>
      </c>
      <c r="E140" s="44">
        <v>1950</v>
      </c>
      <c r="F140" s="45">
        <v>0.03913194444444445</v>
      </c>
      <c r="G140" s="44">
        <v>3</v>
      </c>
      <c r="H140" s="44">
        <v>11</v>
      </c>
      <c r="I140" s="46">
        <v>1.1878400341455442</v>
      </c>
      <c r="J140" s="45">
        <v>0.03294378310173175</v>
      </c>
      <c r="K140" s="47">
        <v>3</v>
      </c>
      <c r="L140" s="44">
        <v>11</v>
      </c>
    </row>
    <row r="141" spans="1:12" ht="15.75">
      <c r="A141" s="166"/>
      <c r="B141" s="44">
        <v>4</v>
      </c>
      <c r="C141" s="66" t="s">
        <v>36</v>
      </c>
      <c r="D141" s="66" t="s">
        <v>37</v>
      </c>
      <c r="E141" s="44">
        <v>1940</v>
      </c>
      <c r="F141" s="45">
        <v>0.05386574074074074</v>
      </c>
      <c r="G141" s="44">
        <v>4</v>
      </c>
      <c r="H141" s="44">
        <v>9</v>
      </c>
      <c r="I141" s="46">
        <v>1.3793648489859067</v>
      </c>
      <c r="J141" s="45">
        <v>0.039051118911970405</v>
      </c>
      <c r="K141" s="47">
        <v>4</v>
      </c>
      <c r="L141" s="44">
        <v>9</v>
      </c>
    </row>
    <row r="142" spans="1:12" ht="18.75">
      <c r="A142" s="167"/>
      <c r="B142" s="44">
        <v>5</v>
      </c>
      <c r="C142" s="66" t="s">
        <v>38</v>
      </c>
      <c r="D142" s="66" t="s">
        <v>39</v>
      </c>
      <c r="E142" s="44">
        <v>1950</v>
      </c>
      <c r="F142" s="45">
        <v>0.05958333333333333</v>
      </c>
      <c r="G142" s="44">
        <v>5</v>
      </c>
      <c r="H142" s="44">
        <v>8</v>
      </c>
      <c r="I142" s="46">
        <v>1.1878400341455442</v>
      </c>
      <c r="J142" s="45">
        <v>0.05016107524629253</v>
      </c>
      <c r="K142" s="47">
        <v>5</v>
      </c>
      <c r="L142" s="44">
        <v>8</v>
      </c>
    </row>
    <row r="143" spans="1:12" ht="18.75">
      <c r="A143" s="68"/>
      <c r="B143" s="51"/>
      <c r="C143" s="49"/>
      <c r="D143" s="49"/>
      <c r="E143" s="51"/>
      <c r="F143" s="70"/>
      <c r="G143" s="51"/>
      <c r="H143" s="51"/>
      <c r="I143" s="71"/>
      <c r="J143" s="70"/>
      <c r="K143" s="72"/>
      <c r="L143" s="51"/>
    </row>
    <row r="144" spans="1:12" ht="18.75">
      <c r="A144" s="68"/>
      <c r="B144" s="51"/>
      <c r="C144" s="49"/>
      <c r="D144" s="49"/>
      <c r="E144" s="51"/>
      <c r="F144" s="70"/>
      <c r="G144" s="51"/>
      <c r="H144" s="51"/>
      <c r="I144" s="71"/>
      <c r="J144" s="70"/>
      <c r="K144" s="72"/>
      <c r="L144" s="51"/>
    </row>
    <row r="145" spans="1:12" ht="15.75">
      <c r="A145" s="42" t="s">
        <v>90</v>
      </c>
      <c r="B145" s="39"/>
      <c r="C145" s="38"/>
      <c r="D145" s="38"/>
      <c r="E145" s="53"/>
      <c r="F145" s="54" t="s">
        <v>4</v>
      </c>
      <c r="G145" s="55"/>
      <c r="H145" s="56"/>
      <c r="I145" s="54" t="s">
        <v>5</v>
      </c>
      <c r="J145" s="55"/>
      <c r="K145" s="55"/>
      <c r="L145" s="56"/>
    </row>
    <row r="146" spans="1:12" ht="15.75">
      <c r="A146" s="57">
        <v>43534</v>
      </c>
      <c r="B146" s="159" t="s">
        <v>6</v>
      </c>
      <c r="C146" s="160" t="s">
        <v>7</v>
      </c>
      <c r="D146" s="160" t="s">
        <v>8</v>
      </c>
      <c r="E146" s="161" t="s">
        <v>9</v>
      </c>
      <c r="F146" s="88" t="s">
        <v>10</v>
      </c>
      <c r="G146" s="88" t="s">
        <v>11</v>
      </c>
      <c r="H146" s="88" t="s">
        <v>12</v>
      </c>
      <c r="I146" s="162" t="s">
        <v>13</v>
      </c>
      <c r="J146" s="88" t="s">
        <v>14</v>
      </c>
      <c r="K146" s="88" t="s">
        <v>11</v>
      </c>
      <c r="L146" s="88" t="s">
        <v>12</v>
      </c>
    </row>
    <row r="147" spans="1:12" ht="15.75">
      <c r="A147" s="163" t="s">
        <v>15</v>
      </c>
      <c r="B147" s="44">
        <v>1</v>
      </c>
      <c r="C147" s="145" t="s">
        <v>19</v>
      </c>
      <c r="D147" s="145" t="s">
        <v>20</v>
      </c>
      <c r="E147" s="44">
        <v>1957</v>
      </c>
      <c r="F147" s="45">
        <v>0.018726851851851852</v>
      </c>
      <c r="G147" s="44">
        <v>1</v>
      </c>
      <c r="H147" s="44">
        <v>15</v>
      </c>
      <c r="I147" s="46">
        <v>1.0822103723557568</v>
      </c>
      <c r="J147" s="45">
        <v>0.017304262027250043</v>
      </c>
      <c r="K147" s="47">
        <v>1</v>
      </c>
      <c r="L147" s="44">
        <v>15</v>
      </c>
    </row>
    <row r="148" spans="1:12" ht="15.75">
      <c r="A148" s="164" t="s">
        <v>18</v>
      </c>
      <c r="B148" s="44">
        <v>2</v>
      </c>
      <c r="C148" s="145" t="s">
        <v>16</v>
      </c>
      <c r="D148" s="145" t="s">
        <v>17</v>
      </c>
      <c r="E148" s="44">
        <v>1953</v>
      </c>
      <c r="F148" s="45">
        <v>0.024641203703703703</v>
      </c>
      <c r="G148" s="44">
        <v>2</v>
      </c>
      <c r="H148" s="44">
        <v>13</v>
      </c>
      <c r="I148" s="46">
        <v>1.1397025109988153</v>
      </c>
      <c r="J148" s="45">
        <v>0.021620733012256494</v>
      </c>
      <c r="K148" s="47">
        <v>2</v>
      </c>
      <c r="L148" s="44">
        <v>13</v>
      </c>
    </row>
    <row r="149" spans="1:12" ht="15.75">
      <c r="A149" s="99"/>
      <c r="B149" s="44">
        <v>3</v>
      </c>
      <c r="C149" s="145" t="s">
        <v>25</v>
      </c>
      <c r="D149" s="145" t="s">
        <v>17</v>
      </c>
      <c r="E149" s="44">
        <v>1957</v>
      </c>
      <c r="F149" s="45">
        <v>0.028356481481481483</v>
      </c>
      <c r="G149" s="44">
        <v>3</v>
      </c>
      <c r="H149" s="44">
        <v>11</v>
      </c>
      <c r="I149" s="46">
        <v>1.0822103723557568</v>
      </c>
      <c r="J149" s="45">
        <v>0.0262023745159225</v>
      </c>
      <c r="K149" s="47">
        <v>4</v>
      </c>
      <c r="L149" s="44">
        <v>9</v>
      </c>
    </row>
    <row r="150" spans="1:12" ht="15.75">
      <c r="A150" s="99"/>
      <c r="B150" s="44">
        <v>4</v>
      </c>
      <c r="C150" s="66" t="s">
        <v>48</v>
      </c>
      <c r="D150" s="66" t="s">
        <v>49</v>
      </c>
      <c r="E150" s="44">
        <v>1963</v>
      </c>
      <c r="F150" s="45">
        <v>0.03269675925925926</v>
      </c>
      <c r="G150" s="44">
        <v>4</v>
      </c>
      <c r="H150" s="44">
        <v>9</v>
      </c>
      <c r="I150" s="46">
        <v>1.0103105048609837</v>
      </c>
      <c r="J150" s="45">
        <v>0.032363079570036</v>
      </c>
      <c r="K150" s="47">
        <v>5</v>
      </c>
      <c r="L150" s="44">
        <v>8</v>
      </c>
    </row>
    <row r="151" spans="1:12" ht="15.75">
      <c r="A151" s="15"/>
      <c r="B151" s="44">
        <v>5</v>
      </c>
      <c r="C151" s="66" t="s">
        <v>23</v>
      </c>
      <c r="D151" s="66" t="s">
        <v>24</v>
      </c>
      <c r="E151" s="44">
        <v>1939</v>
      </c>
      <c r="F151" s="45">
        <v>0.03277777777777778</v>
      </c>
      <c r="G151" s="44">
        <v>5</v>
      </c>
      <c r="H151" s="44">
        <v>8</v>
      </c>
      <c r="I151" s="46">
        <v>1.4011460262227422</v>
      </c>
      <c r="J151" s="45">
        <v>0.02339354868395926</v>
      </c>
      <c r="K151" s="47">
        <v>3</v>
      </c>
      <c r="L151" s="44">
        <v>11</v>
      </c>
    </row>
    <row r="152" spans="1:12" ht="15.75">
      <c r="A152" s="15"/>
      <c r="B152" s="44">
        <v>6</v>
      </c>
      <c r="C152" s="66" t="s">
        <v>81</v>
      </c>
      <c r="D152" s="66" t="s">
        <v>82</v>
      </c>
      <c r="E152" s="44">
        <v>1952</v>
      </c>
      <c r="F152" s="45">
        <v>0.03800925925925926</v>
      </c>
      <c r="G152" s="44">
        <v>6</v>
      </c>
      <c r="H152" s="44">
        <v>7</v>
      </c>
      <c r="I152" s="46">
        <v>1.1552704073653979</v>
      </c>
      <c r="J152" s="45">
        <v>0.03290074688742321</v>
      </c>
      <c r="K152" s="47">
        <v>6</v>
      </c>
      <c r="L152" s="44">
        <v>7</v>
      </c>
    </row>
    <row r="153" spans="1:12" ht="15.75">
      <c r="A153" s="63" t="s">
        <v>26</v>
      </c>
      <c r="B153" s="44">
        <v>1</v>
      </c>
      <c r="C153" s="145" t="s">
        <v>27</v>
      </c>
      <c r="D153" s="145" t="s">
        <v>28</v>
      </c>
      <c r="E153" s="44">
        <v>1957</v>
      </c>
      <c r="F153" s="45">
        <v>0.030127314814814815</v>
      </c>
      <c r="G153" s="44">
        <v>1</v>
      </c>
      <c r="H153" s="44">
        <v>15</v>
      </c>
      <c r="I153" s="46">
        <v>1.0822103723557568</v>
      </c>
      <c r="J153" s="45">
        <v>0.027838686067325008</v>
      </c>
      <c r="K153" s="47">
        <v>1</v>
      </c>
      <c r="L153" s="44">
        <v>15</v>
      </c>
    </row>
    <row r="154" spans="1:12" ht="15.75">
      <c r="A154" s="64" t="s">
        <v>29</v>
      </c>
      <c r="B154" s="44">
        <v>2</v>
      </c>
      <c r="C154" s="145" t="s">
        <v>32</v>
      </c>
      <c r="D154" s="145" t="s">
        <v>33</v>
      </c>
      <c r="E154" s="44">
        <v>1950</v>
      </c>
      <c r="F154" s="45">
        <v>0.041192129629629634</v>
      </c>
      <c r="G154" s="44">
        <v>2</v>
      </c>
      <c r="H154" s="44">
        <v>13</v>
      </c>
      <c r="I154" s="46">
        <v>1.1878400341455442</v>
      </c>
      <c r="J154" s="45">
        <v>0.03467817925438134</v>
      </c>
      <c r="K154" s="47">
        <v>2</v>
      </c>
      <c r="L154" s="44">
        <v>13</v>
      </c>
    </row>
    <row r="155" spans="1:12" ht="15.75">
      <c r="A155" s="69"/>
      <c r="B155" s="44">
        <v>3</v>
      </c>
      <c r="C155" s="145" t="s">
        <v>36</v>
      </c>
      <c r="D155" s="145" t="s">
        <v>37</v>
      </c>
      <c r="E155" s="44">
        <v>1940</v>
      </c>
      <c r="F155" s="45">
        <v>0.05129629629629629</v>
      </c>
      <c r="G155" s="44">
        <v>3</v>
      </c>
      <c r="H155" s="44">
        <v>11</v>
      </c>
      <c r="I155" s="46">
        <v>1.3793648489859067</v>
      </c>
      <c r="J155" s="45">
        <v>0.03718834529820645</v>
      </c>
      <c r="K155" s="47">
        <v>3</v>
      </c>
      <c r="L155" s="44">
        <v>11</v>
      </c>
    </row>
    <row r="156" ht="15.75">
      <c r="A156" s="4"/>
    </row>
    <row r="157" ht="15.75">
      <c r="A157" s="4"/>
    </row>
    <row r="158" spans="1:17" ht="31.5">
      <c r="A158" s="73" t="s">
        <v>54</v>
      </c>
      <c r="B158" s="20" t="s">
        <v>11</v>
      </c>
      <c r="C158" s="74" t="s">
        <v>7</v>
      </c>
      <c r="D158" s="75" t="s">
        <v>8</v>
      </c>
      <c r="E158" s="74" t="s">
        <v>9</v>
      </c>
      <c r="F158" s="20" t="s">
        <v>55</v>
      </c>
      <c r="G158" s="20" t="s">
        <v>57</v>
      </c>
      <c r="H158" s="20" t="s">
        <v>58</v>
      </c>
      <c r="I158" s="20" t="s">
        <v>59</v>
      </c>
      <c r="J158" s="20" t="s">
        <v>60</v>
      </c>
      <c r="K158" s="20" t="s">
        <v>61</v>
      </c>
      <c r="L158" s="20" t="s">
        <v>62</v>
      </c>
      <c r="M158" s="20" t="s">
        <v>63</v>
      </c>
      <c r="N158" s="20" t="s">
        <v>64</v>
      </c>
      <c r="O158" s="20" t="s">
        <v>91</v>
      </c>
      <c r="P158" s="20" t="s">
        <v>92</v>
      </c>
      <c r="Q158" s="76" t="s">
        <v>110</v>
      </c>
    </row>
    <row r="159" spans="1:17" ht="18.75">
      <c r="A159" s="77" t="s">
        <v>15</v>
      </c>
      <c r="B159" s="168" t="s">
        <v>65</v>
      </c>
      <c r="C159" s="222" t="s">
        <v>66</v>
      </c>
      <c r="D159" s="223"/>
      <c r="E159" s="79">
        <v>1953</v>
      </c>
      <c r="F159" s="36">
        <v>15</v>
      </c>
      <c r="G159" s="36">
        <v>13</v>
      </c>
      <c r="H159" s="36">
        <v>15</v>
      </c>
      <c r="I159" s="23">
        <v>15</v>
      </c>
      <c r="J159" s="23">
        <v>15</v>
      </c>
      <c r="K159" s="23">
        <v>13</v>
      </c>
      <c r="L159" s="23">
        <v>14</v>
      </c>
      <c r="M159" s="23">
        <v>11</v>
      </c>
      <c r="N159" s="23">
        <v>15</v>
      </c>
      <c r="O159" s="23">
        <v>15</v>
      </c>
      <c r="P159" s="23">
        <v>13</v>
      </c>
      <c r="Q159" s="36">
        <f>LARGE(F159:P159,1)+LARGE(F159:P159,2)+LARGE(F159:P159,3)+LARGE(F159:P159,4)+LARGE(F159:P159,5)+LARGE(F159:P159,6)+LARGE(F159:P159,7)+LARGE(F159:P159,8)</f>
        <v>117</v>
      </c>
    </row>
    <row r="160" spans="1:17" ht="18.75">
      <c r="A160" s="84" t="s">
        <v>18</v>
      </c>
      <c r="B160" s="168" t="s">
        <v>67</v>
      </c>
      <c r="C160" s="222" t="s">
        <v>72</v>
      </c>
      <c r="D160" s="223"/>
      <c r="E160" s="79">
        <v>1956</v>
      </c>
      <c r="F160" s="23">
        <v>11</v>
      </c>
      <c r="G160" s="23">
        <v>0</v>
      </c>
      <c r="H160" s="23">
        <v>11</v>
      </c>
      <c r="I160" s="23">
        <v>11</v>
      </c>
      <c r="J160" s="23">
        <v>13</v>
      </c>
      <c r="K160" s="23">
        <v>15</v>
      </c>
      <c r="L160" s="23">
        <v>14</v>
      </c>
      <c r="M160" s="23">
        <v>15</v>
      </c>
      <c r="N160" s="23">
        <v>13</v>
      </c>
      <c r="O160" s="23">
        <v>13</v>
      </c>
      <c r="P160" s="23">
        <v>0</v>
      </c>
      <c r="Q160" s="36">
        <f aca="true" t="shared" si="1" ref="Q160:Q173">LARGE(F160:P160,1)+LARGE(F160:P160,2)+LARGE(F160:P160,3)+LARGE(F160:P160,4)+LARGE(F160:P160,5)+LARGE(F160:P160,6)+LARGE(F160:P160,7)+LARGE(F160:P160,8)</f>
        <v>105</v>
      </c>
    </row>
    <row r="161" spans="1:17" ht="18.75">
      <c r="A161" s="80"/>
      <c r="B161" s="168" t="s">
        <v>69</v>
      </c>
      <c r="C161" s="224" t="s">
        <v>68</v>
      </c>
      <c r="D161" s="225"/>
      <c r="E161" s="79">
        <v>1957</v>
      </c>
      <c r="F161" s="36">
        <v>13</v>
      </c>
      <c r="G161" s="36">
        <v>15</v>
      </c>
      <c r="H161" s="36">
        <v>13</v>
      </c>
      <c r="I161" s="36">
        <v>13</v>
      </c>
      <c r="J161" s="36">
        <v>11</v>
      </c>
      <c r="K161" s="36">
        <v>11</v>
      </c>
      <c r="L161" s="36">
        <v>11</v>
      </c>
      <c r="M161" s="36">
        <v>13</v>
      </c>
      <c r="N161" s="36">
        <v>11</v>
      </c>
      <c r="O161" s="36">
        <v>11</v>
      </c>
      <c r="P161" s="36">
        <v>15</v>
      </c>
      <c r="Q161" s="36">
        <f t="shared" si="1"/>
        <v>104</v>
      </c>
    </row>
    <row r="162" spans="1:17" ht="18.75">
      <c r="A162" s="80"/>
      <c r="B162" s="82">
        <v>4</v>
      </c>
      <c r="C162" s="78" t="s">
        <v>71</v>
      </c>
      <c r="D162" s="56"/>
      <c r="E162" s="79">
        <v>1939</v>
      </c>
      <c r="F162" s="23">
        <v>9</v>
      </c>
      <c r="G162" s="23">
        <v>11</v>
      </c>
      <c r="H162" s="23">
        <v>8</v>
      </c>
      <c r="I162" s="23">
        <v>7</v>
      </c>
      <c r="J162" s="23">
        <v>8</v>
      </c>
      <c r="K162" s="23">
        <v>8</v>
      </c>
      <c r="L162" s="23">
        <v>9</v>
      </c>
      <c r="M162" s="23">
        <v>0</v>
      </c>
      <c r="N162" s="23">
        <v>7</v>
      </c>
      <c r="O162" s="23">
        <v>7</v>
      </c>
      <c r="P162" s="23">
        <v>11</v>
      </c>
      <c r="Q162" s="36">
        <f>LARGE(F162:P162,1)+LARGE(F162:P162,2)+LARGE(F162:P162,3)+LARGE(F162:P162,4)+LARGE(F162:P162,5)+LARGE(F162:P162,6)+LARGE(F162:P162,7)+LARGE(F162:P162,8)</f>
        <v>71</v>
      </c>
    </row>
    <row r="163" spans="1:17" ht="18.75">
      <c r="A163" s="80"/>
      <c r="B163" s="82">
        <v>5</v>
      </c>
      <c r="C163" s="78" t="s">
        <v>70</v>
      </c>
      <c r="D163" s="56"/>
      <c r="E163" s="79">
        <v>1959</v>
      </c>
      <c r="F163" s="23">
        <v>7</v>
      </c>
      <c r="G163" s="23">
        <v>0</v>
      </c>
      <c r="H163" s="23">
        <v>9</v>
      </c>
      <c r="I163" s="23">
        <v>9</v>
      </c>
      <c r="J163" s="23">
        <v>9</v>
      </c>
      <c r="K163" s="23">
        <v>9</v>
      </c>
      <c r="L163" s="23">
        <v>8</v>
      </c>
      <c r="M163" s="23">
        <v>8</v>
      </c>
      <c r="N163" s="23">
        <v>0</v>
      </c>
      <c r="O163" s="23">
        <v>9</v>
      </c>
      <c r="P163" s="23">
        <v>0</v>
      </c>
      <c r="Q163" s="36">
        <f>LARGE(F163:P163,1)+LARGE(F163:P163,2)+LARGE(F163:P163,3)+LARGE(F163:P163,4)+LARGE(F163:P163,5)+LARGE(F163:P163,6)+LARGE(F163:P163,7)+LARGE(F163:P163,8)</f>
        <v>68</v>
      </c>
    </row>
    <row r="164" spans="1:17" ht="18.75">
      <c r="A164" s="80"/>
      <c r="B164" s="82">
        <v>6</v>
      </c>
      <c r="C164" s="78" t="s">
        <v>73</v>
      </c>
      <c r="D164" s="56"/>
      <c r="E164" s="79">
        <v>1957</v>
      </c>
      <c r="F164" s="23">
        <v>8</v>
      </c>
      <c r="G164" s="23">
        <v>8</v>
      </c>
      <c r="H164" s="23">
        <v>0</v>
      </c>
      <c r="I164" s="23">
        <v>8</v>
      </c>
      <c r="J164" s="23">
        <v>7</v>
      </c>
      <c r="K164" s="23">
        <v>7</v>
      </c>
      <c r="L164" s="23">
        <v>0</v>
      </c>
      <c r="M164" s="23">
        <v>9</v>
      </c>
      <c r="N164" s="23">
        <v>9</v>
      </c>
      <c r="O164" s="23">
        <v>8</v>
      </c>
      <c r="P164" s="23">
        <v>9</v>
      </c>
      <c r="Q164" s="36">
        <f t="shared" si="1"/>
        <v>66</v>
      </c>
    </row>
    <row r="165" spans="1:17" ht="18.75">
      <c r="A165" s="80"/>
      <c r="B165" s="82">
        <v>7</v>
      </c>
      <c r="C165" s="78" t="s">
        <v>74</v>
      </c>
      <c r="D165" s="14"/>
      <c r="E165" s="79">
        <v>1963</v>
      </c>
      <c r="F165" s="23">
        <v>0</v>
      </c>
      <c r="G165" s="23">
        <v>9</v>
      </c>
      <c r="H165" s="23">
        <v>0</v>
      </c>
      <c r="I165" s="23">
        <v>6</v>
      </c>
      <c r="J165" s="23">
        <v>6</v>
      </c>
      <c r="K165" s="23">
        <v>6</v>
      </c>
      <c r="L165" s="23">
        <v>7</v>
      </c>
      <c r="M165" s="23">
        <v>0</v>
      </c>
      <c r="N165" s="23">
        <v>8</v>
      </c>
      <c r="O165" s="23">
        <v>0</v>
      </c>
      <c r="P165" s="23">
        <v>8</v>
      </c>
      <c r="Q165" s="36">
        <f>LARGE(F165:P165,1)+LARGE(F165:P165,2)+LARGE(F165:P165,3)+LARGE(F165:P165,4)+LARGE(F165:P165,5)+LARGE(F165:P165,6)+LARGE(F165:P165,7)+LARGE(F165:P165,8)</f>
        <v>50</v>
      </c>
    </row>
    <row r="166" spans="1:17" ht="18.75">
      <c r="A166" s="80"/>
      <c r="B166" s="82">
        <v>8</v>
      </c>
      <c r="C166" s="78" t="s">
        <v>111</v>
      </c>
      <c r="D166" s="14"/>
      <c r="E166" s="79">
        <v>1952</v>
      </c>
      <c r="F166" s="23">
        <v>6</v>
      </c>
      <c r="G166" s="23">
        <v>7</v>
      </c>
      <c r="H166" s="23">
        <v>0</v>
      </c>
      <c r="I166" s="23">
        <v>0</v>
      </c>
      <c r="J166" s="23">
        <v>0</v>
      </c>
      <c r="K166" s="23">
        <v>5</v>
      </c>
      <c r="L166" s="23">
        <v>6</v>
      </c>
      <c r="M166" s="23">
        <v>7</v>
      </c>
      <c r="N166" s="23">
        <v>6</v>
      </c>
      <c r="O166" s="23">
        <v>6</v>
      </c>
      <c r="P166" s="23">
        <v>7</v>
      </c>
      <c r="Q166" s="36">
        <f>LARGE(F166:P166,1)+LARGE(F166:P166,2)+LARGE(F166:P166,3)+LARGE(F166:P166,4)+LARGE(F166:P166,5)+LARGE(F166:P166,6)+LARGE(F166:P166,7)+LARGE(F166:P166,8)</f>
        <v>50</v>
      </c>
    </row>
    <row r="167" spans="1:17" ht="18.75">
      <c r="A167" s="169"/>
      <c r="B167" s="82">
        <v>9</v>
      </c>
      <c r="C167" s="78" t="s">
        <v>112</v>
      </c>
      <c r="D167" s="14"/>
      <c r="E167" s="79">
        <v>1964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5</v>
      </c>
      <c r="P167" s="23">
        <v>0</v>
      </c>
      <c r="Q167" s="36">
        <f t="shared" si="1"/>
        <v>5</v>
      </c>
    </row>
    <row r="168" spans="1:17" ht="18.75">
      <c r="A168" s="170" t="s">
        <v>26</v>
      </c>
      <c r="B168" s="83" t="s">
        <v>65</v>
      </c>
      <c r="C168" s="222" t="s">
        <v>75</v>
      </c>
      <c r="D168" s="223"/>
      <c r="E168" s="79">
        <v>1957</v>
      </c>
      <c r="F168" s="23">
        <v>15</v>
      </c>
      <c r="G168" s="23">
        <v>13</v>
      </c>
      <c r="H168" s="23">
        <v>15</v>
      </c>
      <c r="I168" s="23">
        <v>13</v>
      </c>
      <c r="J168" s="23">
        <v>13</v>
      </c>
      <c r="K168" s="23">
        <v>13</v>
      </c>
      <c r="L168" s="23">
        <v>15</v>
      </c>
      <c r="M168" s="23">
        <v>15</v>
      </c>
      <c r="N168" s="23">
        <v>15</v>
      </c>
      <c r="O168" s="23">
        <v>15</v>
      </c>
      <c r="P168" s="23">
        <v>15</v>
      </c>
      <c r="Q168" s="36">
        <f t="shared" si="1"/>
        <v>118</v>
      </c>
    </row>
    <row r="169" spans="1:17" ht="18.75">
      <c r="A169" s="171" t="s">
        <v>29</v>
      </c>
      <c r="B169" s="83" t="s">
        <v>67</v>
      </c>
      <c r="C169" s="222" t="s">
        <v>76</v>
      </c>
      <c r="D169" s="223"/>
      <c r="E169" s="79">
        <v>1960</v>
      </c>
      <c r="F169" s="23">
        <v>11</v>
      </c>
      <c r="G169" s="23">
        <v>11</v>
      </c>
      <c r="H169" s="23">
        <v>0</v>
      </c>
      <c r="I169" s="23">
        <v>15</v>
      </c>
      <c r="J169" s="23">
        <v>11</v>
      </c>
      <c r="K169" s="23">
        <v>15</v>
      </c>
      <c r="L169" s="23">
        <v>13</v>
      </c>
      <c r="M169" s="23">
        <v>13</v>
      </c>
      <c r="N169" s="23">
        <v>0</v>
      </c>
      <c r="O169" s="23">
        <v>13</v>
      </c>
      <c r="P169" s="23">
        <v>0</v>
      </c>
      <c r="Q169" s="36">
        <f t="shared" si="1"/>
        <v>102</v>
      </c>
    </row>
    <row r="170" spans="1:17" ht="18.75">
      <c r="A170" s="172"/>
      <c r="B170" s="83" t="s">
        <v>69</v>
      </c>
      <c r="C170" s="222" t="s">
        <v>79</v>
      </c>
      <c r="D170" s="223"/>
      <c r="E170" s="79">
        <v>1953</v>
      </c>
      <c r="F170" s="23">
        <v>13</v>
      </c>
      <c r="G170" s="23">
        <v>15</v>
      </c>
      <c r="H170" s="23">
        <v>0</v>
      </c>
      <c r="I170" s="23">
        <v>11</v>
      </c>
      <c r="J170" s="23">
        <v>15</v>
      </c>
      <c r="K170" s="23">
        <v>11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36">
        <f t="shared" si="1"/>
        <v>65</v>
      </c>
    </row>
    <row r="171" spans="1:17" ht="18.75">
      <c r="A171" s="173"/>
      <c r="B171" s="83" t="s">
        <v>100</v>
      </c>
      <c r="C171" s="78" t="s">
        <v>78</v>
      </c>
      <c r="D171" s="14"/>
      <c r="E171" s="79">
        <v>1950</v>
      </c>
      <c r="F171" s="23">
        <v>9</v>
      </c>
      <c r="G171" s="23">
        <v>8</v>
      </c>
      <c r="H171" s="23">
        <v>0</v>
      </c>
      <c r="I171" s="23">
        <v>0</v>
      </c>
      <c r="J171" s="23">
        <v>0</v>
      </c>
      <c r="K171" s="23">
        <v>0</v>
      </c>
      <c r="L171" s="23">
        <v>11</v>
      </c>
      <c r="M171" s="23">
        <v>0</v>
      </c>
      <c r="N171" s="23">
        <v>11</v>
      </c>
      <c r="O171" s="23">
        <v>8</v>
      </c>
      <c r="P171" s="23">
        <v>0</v>
      </c>
      <c r="Q171" s="36">
        <f t="shared" si="1"/>
        <v>47</v>
      </c>
    </row>
    <row r="172" spans="1:17" ht="18.75">
      <c r="A172" s="173"/>
      <c r="B172" s="83" t="s">
        <v>101</v>
      </c>
      <c r="C172" s="78" t="s">
        <v>80</v>
      </c>
      <c r="D172" s="14"/>
      <c r="E172" s="79">
        <v>1940</v>
      </c>
      <c r="F172" s="23">
        <v>0</v>
      </c>
      <c r="G172" s="23">
        <v>9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13</v>
      </c>
      <c r="O172" s="23">
        <v>9</v>
      </c>
      <c r="P172" s="23">
        <v>11</v>
      </c>
      <c r="Q172" s="36">
        <f t="shared" si="1"/>
        <v>42</v>
      </c>
    </row>
    <row r="173" spans="1:17" ht="18.75">
      <c r="A173" s="65"/>
      <c r="B173" s="83" t="s">
        <v>102</v>
      </c>
      <c r="C173" s="78" t="s">
        <v>77</v>
      </c>
      <c r="D173" s="14"/>
      <c r="E173" s="79">
        <v>1950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11</v>
      </c>
      <c r="P173" s="23">
        <v>13</v>
      </c>
      <c r="Q173" s="36">
        <f t="shared" si="1"/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9"/>
  <sheetViews>
    <sheetView zoomScalePageLayoutView="0" workbookViewId="0" topLeftCell="A188">
      <selection activeCell="Q207" sqref="Q207"/>
    </sheetView>
  </sheetViews>
  <sheetFormatPr defaultColWidth="9.140625" defaultRowHeight="12.75"/>
  <cols>
    <col min="1" max="1" width="12.28125" style="175" customWidth="1"/>
    <col min="2" max="2" width="11.57421875" style="176" customWidth="1"/>
    <col min="3" max="3" width="16.28125" style="176" customWidth="1"/>
    <col min="4" max="4" width="13.28125" style="176" customWidth="1"/>
    <col min="5" max="5" width="10.7109375" style="176" customWidth="1"/>
    <col min="6" max="19" width="11.57421875" style="176" customWidth="1"/>
  </cols>
  <sheetData>
    <row r="1" spans="1:19" ht="26.25">
      <c r="A1" s="174" t="s">
        <v>0</v>
      </c>
      <c r="B1" s="175"/>
      <c r="C1" s="3" t="s">
        <v>1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"/>
      <c r="R1" s="3"/>
      <c r="S1" s="2"/>
    </row>
    <row r="2" spans="1:19" ht="26.25">
      <c r="A2" s="177"/>
      <c r="B2" s="175"/>
      <c r="C2" s="178"/>
      <c r="D2" s="6" t="s">
        <v>2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"/>
      <c r="R2" s="3"/>
      <c r="S2" s="2"/>
    </row>
    <row r="3" spans="1:19" ht="26.25">
      <c r="A3" s="177"/>
      <c r="B3" s="175"/>
      <c r="C3" s="175"/>
      <c r="D3" s="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3"/>
      <c r="R3" s="3"/>
      <c r="S3" s="2"/>
    </row>
    <row r="4" spans="1:19" ht="18.75">
      <c r="A4" s="77" t="s">
        <v>3</v>
      </c>
      <c r="B4" s="179"/>
      <c r="C4" s="180"/>
      <c r="D4" s="180"/>
      <c r="E4" s="181"/>
      <c r="F4" s="182" t="s">
        <v>4</v>
      </c>
      <c r="G4" s="183"/>
      <c r="H4" s="184"/>
      <c r="I4" s="182" t="s">
        <v>5</v>
      </c>
      <c r="J4" s="183"/>
      <c r="K4" s="183"/>
      <c r="L4" s="184"/>
      <c r="M4" s="185"/>
      <c r="N4" s="185"/>
      <c r="O4" s="185"/>
      <c r="P4" s="185"/>
      <c r="Q4" s="3"/>
      <c r="R4" s="3"/>
      <c r="S4" s="3"/>
    </row>
    <row r="5" spans="1:19" ht="18.75">
      <c r="A5" s="186">
        <v>43576</v>
      </c>
      <c r="B5" s="187" t="s">
        <v>6</v>
      </c>
      <c r="C5" s="188" t="s">
        <v>7</v>
      </c>
      <c r="D5" s="188" t="s">
        <v>8</v>
      </c>
      <c r="E5" s="189" t="s">
        <v>9</v>
      </c>
      <c r="F5" s="190" t="s">
        <v>10</v>
      </c>
      <c r="G5" s="190" t="s">
        <v>11</v>
      </c>
      <c r="H5" s="190" t="s">
        <v>12</v>
      </c>
      <c r="I5" s="73" t="s">
        <v>13</v>
      </c>
      <c r="J5" s="190" t="s">
        <v>14</v>
      </c>
      <c r="K5" s="190" t="s">
        <v>11</v>
      </c>
      <c r="L5" s="190" t="s">
        <v>12</v>
      </c>
      <c r="M5" s="191"/>
      <c r="N5" s="191"/>
      <c r="O5" s="191"/>
      <c r="P5" s="191"/>
      <c r="Q5" s="3"/>
      <c r="R5" s="3"/>
      <c r="S5" s="3"/>
    </row>
    <row r="6" spans="1:19" ht="18.75">
      <c r="A6" s="77" t="s">
        <v>15</v>
      </c>
      <c r="B6" s="184">
        <v>1</v>
      </c>
      <c r="C6" s="192" t="s">
        <v>83</v>
      </c>
      <c r="D6" s="192" t="s">
        <v>84</v>
      </c>
      <c r="E6" s="193">
        <v>1963</v>
      </c>
      <c r="F6" s="194">
        <v>0.025613425925925925</v>
      </c>
      <c r="G6" s="193">
        <v>1</v>
      </c>
      <c r="H6" s="193">
        <v>15</v>
      </c>
      <c r="I6" s="195">
        <v>1.0103105048609837</v>
      </c>
      <c r="J6" s="194">
        <v>0.025352033659642358</v>
      </c>
      <c r="K6" s="196">
        <v>3</v>
      </c>
      <c r="L6" s="193">
        <v>11</v>
      </c>
      <c r="M6" s="197"/>
      <c r="N6" s="197"/>
      <c r="O6" s="197"/>
      <c r="P6" s="197"/>
      <c r="Q6" s="3"/>
      <c r="R6" s="3"/>
      <c r="S6" s="3"/>
    </row>
    <row r="7" spans="1:19" ht="18.75">
      <c r="A7" s="84" t="s">
        <v>18</v>
      </c>
      <c r="B7" s="184">
        <v>2</v>
      </c>
      <c r="C7" s="192" t="s">
        <v>19</v>
      </c>
      <c r="D7" s="192" t="s">
        <v>20</v>
      </c>
      <c r="E7" s="193">
        <v>1957</v>
      </c>
      <c r="F7" s="194">
        <v>0.025648148148148146</v>
      </c>
      <c r="G7" s="193">
        <v>2</v>
      </c>
      <c r="H7" s="193">
        <v>13</v>
      </c>
      <c r="I7" s="195">
        <v>1.0822103723557568</v>
      </c>
      <c r="J7" s="194">
        <v>0.02369978037848337</v>
      </c>
      <c r="K7" s="196">
        <v>2</v>
      </c>
      <c r="L7" s="193">
        <v>13</v>
      </c>
      <c r="M7" s="197"/>
      <c r="N7" s="197"/>
      <c r="O7" s="197"/>
      <c r="P7" s="197"/>
      <c r="Q7" s="3"/>
      <c r="R7" s="3"/>
      <c r="S7" s="3"/>
    </row>
    <row r="8" spans="1:16" ht="15">
      <c r="A8" s="198"/>
      <c r="B8" s="184">
        <v>3</v>
      </c>
      <c r="C8" s="192" t="s">
        <v>21</v>
      </c>
      <c r="D8" s="192" t="s">
        <v>22</v>
      </c>
      <c r="E8" s="193">
        <v>1956</v>
      </c>
      <c r="F8" s="194">
        <v>0.025821759259259256</v>
      </c>
      <c r="G8" s="193">
        <v>3</v>
      </c>
      <c r="H8" s="193">
        <v>11</v>
      </c>
      <c r="I8" s="195">
        <v>1.0958664899930306</v>
      </c>
      <c r="J8" s="194">
        <v>0.023562869651597318</v>
      </c>
      <c r="K8" s="196">
        <v>1</v>
      </c>
      <c r="L8" s="193">
        <v>15</v>
      </c>
      <c r="M8" s="197"/>
      <c r="N8" s="197"/>
      <c r="O8" s="197"/>
      <c r="P8" s="197"/>
    </row>
    <row r="9" spans="1:16" ht="15">
      <c r="A9" s="198"/>
      <c r="B9" s="184">
        <v>4</v>
      </c>
      <c r="C9" s="199" t="s">
        <v>48</v>
      </c>
      <c r="D9" s="199" t="s">
        <v>49</v>
      </c>
      <c r="E9" s="193">
        <v>1963</v>
      </c>
      <c r="F9" s="194">
        <v>0.049317129629629634</v>
      </c>
      <c r="G9" s="193">
        <v>4</v>
      </c>
      <c r="H9" s="193">
        <v>9</v>
      </c>
      <c r="I9" s="195">
        <v>1.0103105048609837</v>
      </c>
      <c r="J9" s="194">
        <v>0.048813834353247224</v>
      </c>
      <c r="K9" s="196">
        <v>4</v>
      </c>
      <c r="L9" s="193">
        <v>9</v>
      </c>
      <c r="M9" s="197"/>
      <c r="N9" s="197"/>
      <c r="O9" s="197"/>
      <c r="P9" s="197"/>
    </row>
    <row r="10" spans="1:16" ht="15">
      <c r="A10" s="198"/>
      <c r="B10" s="184">
        <v>5</v>
      </c>
      <c r="C10" s="199" t="s">
        <v>81</v>
      </c>
      <c r="D10" s="199" t="s">
        <v>82</v>
      </c>
      <c r="E10" s="193">
        <v>1952</v>
      </c>
      <c r="F10" s="194">
        <v>0.0633912037037037</v>
      </c>
      <c r="G10" s="193">
        <v>5</v>
      </c>
      <c r="H10" s="193">
        <v>8</v>
      </c>
      <c r="I10" s="195">
        <v>1.1552704073653979</v>
      </c>
      <c r="J10" s="194">
        <v>0.05487131263776398</v>
      </c>
      <c r="K10" s="196">
        <v>5</v>
      </c>
      <c r="L10" s="193">
        <v>8</v>
      </c>
      <c r="M10" s="197"/>
      <c r="N10" s="197"/>
      <c r="O10" s="197"/>
      <c r="P10" s="197"/>
    </row>
    <row r="11" spans="1:16" ht="15">
      <c r="A11" s="198"/>
      <c r="B11" s="184">
        <v>6</v>
      </c>
      <c r="C11" s="199" t="s">
        <v>23</v>
      </c>
      <c r="D11" s="199" t="s">
        <v>24</v>
      </c>
      <c r="E11" s="193">
        <v>1939</v>
      </c>
      <c r="F11" s="194">
        <v>0.07025462962962963</v>
      </c>
      <c r="G11" s="193">
        <v>6</v>
      </c>
      <c r="H11" s="193">
        <v>7</v>
      </c>
      <c r="I11" s="195">
        <v>1.4011460262227422</v>
      </c>
      <c r="J11" s="194">
        <v>0.0501408335139946</v>
      </c>
      <c r="K11" s="196">
        <v>6</v>
      </c>
      <c r="L11" s="193">
        <v>7</v>
      </c>
      <c r="M11" s="197"/>
      <c r="N11" s="197"/>
      <c r="O11" s="197"/>
      <c r="P11" s="197"/>
    </row>
    <row r="12" spans="1:16" ht="18.75">
      <c r="A12" s="77" t="s">
        <v>26</v>
      </c>
      <c r="B12" s="184">
        <v>1</v>
      </c>
      <c r="C12" s="192" t="s">
        <v>46</v>
      </c>
      <c r="D12" s="192" t="s">
        <v>33</v>
      </c>
      <c r="E12" s="193">
        <v>1953</v>
      </c>
      <c r="F12" s="194">
        <v>0.023530092592592592</v>
      </c>
      <c r="G12" s="193">
        <v>1</v>
      </c>
      <c r="H12" s="193">
        <v>15</v>
      </c>
      <c r="I12" s="195">
        <v>1.1397025109988153</v>
      </c>
      <c r="J12" s="194">
        <v>0.020645819734108714</v>
      </c>
      <c r="K12" s="196">
        <v>1</v>
      </c>
      <c r="L12" s="193">
        <v>15</v>
      </c>
      <c r="M12" s="197"/>
      <c r="N12" s="197"/>
      <c r="O12" s="197"/>
      <c r="P12" s="197"/>
    </row>
    <row r="13" spans="1:16" ht="18.75">
      <c r="A13" s="84" t="s">
        <v>29</v>
      </c>
      <c r="B13" s="184">
        <v>2</v>
      </c>
      <c r="C13" s="192" t="s">
        <v>38</v>
      </c>
      <c r="D13" s="192" t="s">
        <v>39</v>
      </c>
      <c r="E13" s="193">
        <v>1950</v>
      </c>
      <c r="F13" s="194">
        <v>0.025717592592592594</v>
      </c>
      <c r="G13" s="193">
        <v>2</v>
      </c>
      <c r="H13" s="193">
        <v>13</v>
      </c>
      <c r="I13" s="195">
        <v>1.1878400341455442</v>
      </c>
      <c r="J13" s="194">
        <v>0.021650720512288658</v>
      </c>
      <c r="K13" s="196">
        <v>2</v>
      </c>
      <c r="L13" s="193">
        <v>13</v>
      </c>
      <c r="M13" s="197"/>
      <c r="N13" s="197"/>
      <c r="O13" s="197"/>
      <c r="P13" s="197"/>
    </row>
    <row r="14" spans="1:16" ht="15">
      <c r="A14" s="198"/>
      <c r="B14" s="184">
        <v>3</v>
      </c>
      <c r="C14" s="192" t="s">
        <v>30</v>
      </c>
      <c r="D14" s="192" t="s">
        <v>31</v>
      </c>
      <c r="E14" s="193">
        <v>1960</v>
      </c>
      <c r="F14" s="194">
        <v>0.032719907407407406</v>
      </c>
      <c r="G14" s="193">
        <v>3</v>
      </c>
      <c r="H14" s="193">
        <v>11</v>
      </c>
      <c r="I14" s="195">
        <v>1.044109687537898</v>
      </c>
      <c r="J14" s="194">
        <v>0.031337615001507946</v>
      </c>
      <c r="K14" s="196">
        <v>3</v>
      </c>
      <c r="L14" s="193">
        <v>11</v>
      </c>
      <c r="M14" s="197"/>
      <c r="N14" s="197"/>
      <c r="O14" s="197"/>
      <c r="P14" s="197"/>
    </row>
    <row r="15" spans="1:16" ht="15">
      <c r="A15" s="200"/>
      <c r="B15" s="184">
        <v>4</v>
      </c>
      <c r="C15" s="199" t="s">
        <v>27</v>
      </c>
      <c r="D15" s="199" t="s">
        <v>28</v>
      </c>
      <c r="E15" s="193">
        <v>1957</v>
      </c>
      <c r="F15" s="194">
        <v>0.03612268518518518</v>
      </c>
      <c r="G15" s="193">
        <v>4</v>
      </c>
      <c r="H15" s="193">
        <v>9</v>
      </c>
      <c r="I15" s="195">
        <v>1.0822103723557568</v>
      </c>
      <c r="J15" s="194">
        <v>0.0333786166792629</v>
      </c>
      <c r="K15" s="196">
        <v>4</v>
      </c>
      <c r="L15" s="193">
        <v>9</v>
      </c>
      <c r="M15" s="197"/>
      <c r="N15" s="197"/>
      <c r="O15" s="197"/>
      <c r="P15" s="197"/>
    </row>
    <row r="16" spans="2:16" ht="15">
      <c r="B16" s="185"/>
      <c r="C16" s="201"/>
      <c r="D16" s="201"/>
      <c r="E16" s="185"/>
      <c r="F16" s="202"/>
      <c r="G16" s="185"/>
      <c r="H16" s="185"/>
      <c r="I16" s="203"/>
      <c r="J16" s="202"/>
      <c r="K16" s="204"/>
      <c r="L16" s="185"/>
      <c r="M16" s="185"/>
      <c r="N16" s="185"/>
      <c r="O16" s="185"/>
      <c r="P16" s="185"/>
    </row>
    <row r="17" spans="2:16" ht="15">
      <c r="B17" s="185"/>
      <c r="C17" s="201"/>
      <c r="D17" s="201"/>
      <c r="E17" s="185"/>
      <c r="F17" s="202"/>
      <c r="G17" s="185"/>
      <c r="H17" s="185"/>
      <c r="I17" s="203"/>
      <c r="J17" s="202"/>
      <c r="K17" s="204"/>
      <c r="L17" s="185"/>
      <c r="M17" s="185"/>
      <c r="N17" s="185"/>
      <c r="O17" s="185"/>
      <c r="P17" s="185"/>
    </row>
    <row r="18" spans="1:16" ht="18.75">
      <c r="A18" s="77" t="s">
        <v>40</v>
      </c>
      <c r="B18" s="179"/>
      <c r="C18" s="180"/>
      <c r="D18" s="180"/>
      <c r="E18" s="181"/>
      <c r="F18" s="182" t="s">
        <v>4</v>
      </c>
      <c r="G18" s="183"/>
      <c r="H18" s="184"/>
      <c r="I18" s="182" t="s">
        <v>5</v>
      </c>
      <c r="J18" s="183"/>
      <c r="K18" s="183"/>
      <c r="L18" s="184"/>
      <c r="M18" s="185"/>
      <c r="N18" s="185"/>
      <c r="O18" s="185"/>
      <c r="P18" s="185"/>
    </row>
    <row r="19" spans="1:16" ht="18.75">
      <c r="A19" s="205">
        <v>43604</v>
      </c>
      <c r="B19" s="187" t="s">
        <v>6</v>
      </c>
      <c r="C19" s="188" t="s">
        <v>7</v>
      </c>
      <c r="D19" s="188" t="s">
        <v>8</v>
      </c>
      <c r="E19" s="189" t="s">
        <v>9</v>
      </c>
      <c r="F19" s="190" t="s">
        <v>10</v>
      </c>
      <c r="G19" s="190" t="s">
        <v>11</v>
      </c>
      <c r="H19" s="190" t="s">
        <v>12</v>
      </c>
      <c r="I19" s="73" t="s">
        <v>13</v>
      </c>
      <c r="J19" s="190" t="s">
        <v>14</v>
      </c>
      <c r="K19" s="190" t="s">
        <v>11</v>
      </c>
      <c r="L19" s="190" t="s">
        <v>12</v>
      </c>
      <c r="M19" s="191"/>
      <c r="N19" s="191"/>
      <c r="O19" s="191"/>
      <c r="P19" s="191"/>
    </row>
    <row r="20" spans="1:16" ht="18.75">
      <c r="A20" s="77" t="s">
        <v>15</v>
      </c>
      <c r="B20" s="206">
        <v>1</v>
      </c>
      <c r="C20" s="192" t="s">
        <v>16</v>
      </c>
      <c r="D20" s="192" t="s">
        <v>17</v>
      </c>
      <c r="E20" s="193">
        <v>1953</v>
      </c>
      <c r="F20" s="194">
        <v>0.02512731481481481</v>
      </c>
      <c r="G20" s="193">
        <v>1</v>
      </c>
      <c r="H20" s="193">
        <v>15</v>
      </c>
      <c r="I20" s="195">
        <v>1.1397025109988153</v>
      </c>
      <c r="J20" s="194">
        <v>0.022047257571446145</v>
      </c>
      <c r="K20" s="196">
        <v>1</v>
      </c>
      <c r="L20" s="193">
        <v>15</v>
      </c>
      <c r="M20" s="197"/>
      <c r="N20" s="197"/>
      <c r="O20" s="197"/>
      <c r="P20" s="197"/>
    </row>
    <row r="21" spans="1:16" ht="18.75">
      <c r="A21" s="84" t="s">
        <v>18</v>
      </c>
      <c r="B21" s="206">
        <v>2</v>
      </c>
      <c r="C21" s="192" t="s">
        <v>21</v>
      </c>
      <c r="D21" s="192" t="s">
        <v>22</v>
      </c>
      <c r="E21" s="193">
        <v>1956</v>
      </c>
      <c r="F21" s="194">
        <v>0.025995370370370367</v>
      </c>
      <c r="G21" s="193">
        <v>2</v>
      </c>
      <c r="H21" s="193">
        <v>13</v>
      </c>
      <c r="I21" s="195">
        <v>1.0958664899930306</v>
      </c>
      <c r="J21" s="194">
        <v>0.023721293248537684</v>
      </c>
      <c r="K21" s="196">
        <v>2</v>
      </c>
      <c r="L21" s="193">
        <v>13</v>
      </c>
      <c r="M21" s="197"/>
      <c r="N21" s="197"/>
      <c r="O21" s="197"/>
      <c r="P21" s="197"/>
    </row>
    <row r="22" spans="1:16" ht="15">
      <c r="A22" s="198"/>
      <c r="B22" s="206">
        <v>3</v>
      </c>
      <c r="C22" s="199" t="s">
        <v>19</v>
      </c>
      <c r="D22" s="199" t="s">
        <v>20</v>
      </c>
      <c r="E22" s="193">
        <v>1957</v>
      </c>
      <c r="F22" s="194">
        <v>0.027800925925925923</v>
      </c>
      <c r="G22" s="193">
        <v>3</v>
      </c>
      <c r="H22" s="193">
        <v>11</v>
      </c>
      <c r="I22" s="195">
        <v>1.0822103723557568</v>
      </c>
      <c r="J22" s="194">
        <v>0.02568902187234524</v>
      </c>
      <c r="K22" s="196">
        <v>4</v>
      </c>
      <c r="L22" s="193">
        <v>9</v>
      </c>
      <c r="M22" s="197"/>
      <c r="N22" s="197"/>
      <c r="O22" s="197"/>
      <c r="P22" s="197"/>
    </row>
    <row r="23" spans="1:16" ht="15">
      <c r="A23" s="198"/>
      <c r="B23" s="206">
        <v>4</v>
      </c>
      <c r="C23" s="199" t="s">
        <v>83</v>
      </c>
      <c r="D23" s="199" t="s">
        <v>84</v>
      </c>
      <c r="E23" s="193">
        <v>1963</v>
      </c>
      <c r="F23" s="194">
        <v>0.028761574074074075</v>
      </c>
      <c r="G23" s="193">
        <v>4</v>
      </c>
      <c r="H23" s="193">
        <v>9</v>
      </c>
      <c r="I23" s="195">
        <v>1.0103105048609837</v>
      </c>
      <c r="J23" s="194">
        <v>0.028468054064261755</v>
      </c>
      <c r="K23" s="196">
        <v>5</v>
      </c>
      <c r="L23" s="193">
        <v>8</v>
      </c>
      <c r="M23" s="197"/>
      <c r="N23" s="197"/>
      <c r="O23" s="197"/>
      <c r="P23" s="197"/>
    </row>
    <row r="24" spans="1:16" ht="15">
      <c r="A24" s="198"/>
      <c r="B24" s="206">
        <v>5</v>
      </c>
      <c r="C24" s="192" t="s">
        <v>23</v>
      </c>
      <c r="D24" s="192" t="s">
        <v>24</v>
      </c>
      <c r="E24" s="193">
        <v>1939</v>
      </c>
      <c r="F24" s="194">
        <v>0.033680555555555554</v>
      </c>
      <c r="G24" s="193">
        <v>5</v>
      </c>
      <c r="H24" s="193">
        <v>8</v>
      </c>
      <c r="I24" s="195">
        <v>1.4011460262227422</v>
      </c>
      <c r="J24" s="194">
        <v>0.02403786252483102</v>
      </c>
      <c r="K24" s="196">
        <v>3</v>
      </c>
      <c r="L24" s="193">
        <v>11</v>
      </c>
      <c r="M24" s="197"/>
      <c r="N24" s="197"/>
      <c r="O24" s="197"/>
      <c r="P24" s="197"/>
    </row>
    <row r="25" spans="1:16" ht="15">
      <c r="A25" s="198"/>
      <c r="B25" s="206">
        <v>6</v>
      </c>
      <c r="C25" s="199" t="s">
        <v>41</v>
      </c>
      <c r="D25" s="199" t="s">
        <v>42</v>
      </c>
      <c r="E25" s="193">
        <v>1959</v>
      </c>
      <c r="F25" s="194">
        <v>0.03423611111111111</v>
      </c>
      <c r="G25" s="193">
        <v>6</v>
      </c>
      <c r="H25" s="193">
        <v>7</v>
      </c>
      <c r="I25" s="195">
        <v>1.0563319711281904</v>
      </c>
      <c r="J25" s="194">
        <v>0.03241037102620878</v>
      </c>
      <c r="K25" s="196">
        <v>6</v>
      </c>
      <c r="L25" s="193">
        <v>7</v>
      </c>
      <c r="M25" s="197"/>
      <c r="N25" s="197"/>
      <c r="O25" s="197"/>
      <c r="P25" s="197"/>
    </row>
    <row r="26" spans="1:16" ht="15">
      <c r="A26" s="198"/>
      <c r="B26" s="206">
        <v>7</v>
      </c>
      <c r="C26" s="199" t="s">
        <v>113</v>
      </c>
      <c r="D26" s="199" t="s">
        <v>114</v>
      </c>
      <c r="E26" s="193">
        <v>1964</v>
      </c>
      <c r="F26" s="194">
        <v>0.03560185185185185</v>
      </c>
      <c r="G26" s="193">
        <v>7</v>
      </c>
      <c r="H26" s="193">
        <v>6</v>
      </c>
      <c r="I26" s="195">
        <v>1</v>
      </c>
      <c r="J26" s="194">
        <v>0.03560185185185185</v>
      </c>
      <c r="K26" s="196">
        <v>8</v>
      </c>
      <c r="L26" s="193">
        <v>5</v>
      </c>
      <c r="M26" s="197"/>
      <c r="N26" s="197"/>
      <c r="O26" s="197"/>
      <c r="P26" s="197"/>
    </row>
    <row r="27" spans="1:16" ht="15">
      <c r="A27" s="198"/>
      <c r="B27" s="206">
        <v>8</v>
      </c>
      <c r="C27" s="199" t="s">
        <v>81</v>
      </c>
      <c r="D27" s="199" t="s">
        <v>82</v>
      </c>
      <c r="E27" s="193">
        <v>1952</v>
      </c>
      <c r="F27" s="194">
        <v>0.04019675925925926</v>
      </c>
      <c r="G27" s="193">
        <v>8</v>
      </c>
      <c r="H27" s="193">
        <v>5</v>
      </c>
      <c r="I27" s="195">
        <v>1.1552704073653979</v>
      </c>
      <c r="J27" s="194">
        <v>0.034794242978081855</v>
      </c>
      <c r="K27" s="196">
        <v>7</v>
      </c>
      <c r="L27" s="193">
        <v>6</v>
      </c>
      <c r="M27" s="197"/>
      <c r="N27" s="197"/>
      <c r="O27" s="197"/>
      <c r="P27" s="197"/>
    </row>
    <row r="28" spans="1:16" ht="18.75">
      <c r="A28" s="77" t="s">
        <v>26</v>
      </c>
      <c r="B28" s="206">
        <v>1</v>
      </c>
      <c r="C28" s="192" t="s">
        <v>46</v>
      </c>
      <c r="D28" s="192" t="s">
        <v>33</v>
      </c>
      <c r="E28" s="193">
        <v>1953</v>
      </c>
      <c r="F28" s="194">
        <v>0.03027777777777778</v>
      </c>
      <c r="G28" s="193">
        <v>1</v>
      </c>
      <c r="H28" s="193">
        <v>15</v>
      </c>
      <c r="I28" s="195">
        <v>1.1397025109988153</v>
      </c>
      <c r="J28" s="194">
        <v>0.026566386829527</v>
      </c>
      <c r="K28" s="196">
        <v>1</v>
      </c>
      <c r="L28" s="193">
        <v>15</v>
      </c>
      <c r="M28" s="197"/>
      <c r="N28" s="197"/>
      <c r="O28" s="197"/>
      <c r="P28" s="197"/>
    </row>
    <row r="29" spans="1:18" ht="18.75">
      <c r="A29" s="84" t="s">
        <v>29</v>
      </c>
      <c r="B29" s="206">
        <v>2</v>
      </c>
      <c r="C29" s="192" t="s">
        <v>27</v>
      </c>
      <c r="D29" s="192" t="s">
        <v>28</v>
      </c>
      <c r="E29" s="193">
        <v>1957</v>
      </c>
      <c r="F29" s="194">
        <v>0.04012731481481482</v>
      </c>
      <c r="G29" s="193">
        <v>2</v>
      </c>
      <c r="H29" s="193">
        <v>13</v>
      </c>
      <c r="I29" s="195">
        <v>1.0822103723557568</v>
      </c>
      <c r="J29" s="194">
        <v>0.03707903365171564</v>
      </c>
      <c r="K29" s="196">
        <v>2</v>
      </c>
      <c r="L29" s="193">
        <v>13</v>
      </c>
      <c r="M29" s="197"/>
      <c r="N29" s="197"/>
      <c r="O29" s="197"/>
      <c r="P29" s="197"/>
      <c r="R29" s="176" t="s">
        <v>115</v>
      </c>
    </row>
    <row r="30" spans="1:16" ht="15">
      <c r="A30" s="198"/>
      <c r="B30" s="206">
        <v>3</v>
      </c>
      <c r="C30" s="199" t="s">
        <v>30</v>
      </c>
      <c r="D30" s="199" t="s">
        <v>31</v>
      </c>
      <c r="E30" s="193">
        <v>1960</v>
      </c>
      <c r="F30" s="194">
        <v>0.042337962962962966</v>
      </c>
      <c r="G30" s="193">
        <v>3</v>
      </c>
      <c r="H30" s="193">
        <v>11</v>
      </c>
      <c r="I30" s="195">
        <v>1.044109687537898</v>
      </c>
      <c r="J30" s="194">
        <v>0.040549344066330414</v>
      </c>
      <c r="K30" s="196">
        <v>4</v>
      </c>
      <c r="L30" s="193">
        <v>9</v>
      </c>
      <c r="M30" s="197"/>
      <c r="N30" s="197"/>
      <c r="O30" s="197"/>
      <c r="P30" s="197"/>
    </row>
    <row r="31" spans="1:16" ht="15">
      <c r="A31" s="200"/>
      <c r="B31" s="206">
        <v>4</v>
      </c>
      <c r="C31" s="192" t="s">
        <v>36</v>
      </c>
      <c r="D31" s="192" t="s">
        <v>37</v>
      </c>
      <c r="E31" s="193">
        <v>1940</v>
      </c>
      <c r="F31" s="194">
        <v>0.05587962962962963</v>
      </c>
      <c r="G31" s="193">
        <v>4</v>
      </c>
      <c r="H31" s="193">
        <v>9</v>
      </c>
      <c r="I31" s="195">
        <v>1.3793648489859067</v>
      </c>
      <c r="J31" s="194">
        <v>0.04051113066329891</v>
      </c>
      <c r="K31" s="196">
        <v>3</v>
      </c>
      <c r="L31" s="193">
        <v>11</v>
      </c>
      <c r="M31" s="197"/>
      <c r="N31" s="197"/>
      <c r="O31" s="197"/>
      <c r="P31" s="197"/>
    </row>
    <row r="32" spans="2:16" ht="15">
      <c r="B32" s="185"/>
      <c r="C32" s="201"/>
      <c r="D32" s="201"/>
      <c r="E32" s="185"/>
      <c r="F32" s="202"/>
      <c r="G32" s="185"/>
      <c r="H32" s="185"/>
      <c r="I32" s="203"/>
      <c r="J32" s="202"/>
      <c r="K32" s="204"/>
      <c r="L32" s="185"/>
      <c r="M32" s="185"/>
      <c r="N32" s="185"/>
      <c r="O32" s="185"/>
      <c r="P32" s="185"/>
    </row>
    <row r="33" spans="2:16" ht="15">
      <c r="B33" s="185"/>
      <c r="C33" s="201"/>
      <c r="D33" s="201"/>
      <c r="E33" s="185"/>
      <c r="F33" s="202"/>
      <c r="G33" s="185"/>
      <c r="H33" s="185"/>
      <c r="I33" s="203"/>
      <c r="J33" s="202"/>
      <c r="K33" s="204"/>
      <c r="L33" s="185"/>
      <c r="M33" s="185"/>
      <c r="N33" s="185"/>
      <c r="O33" s="185"/>
      <c r="P33" s="185"/>
    </row>
    <row r="34" spans="1:16" ht="18.75">
      <c r="A34" s="77" t="s">
        <v>43</v>
      </c>
      <c r="B34" s="179"/>
      <c r="C34" s="180"/>
      <c r="D34" s="180"/>
      <c r="E34" s="181"/>
      <c r="F34" s="182" t="s">
        <v>4</v>
      </c>
      <c r="G34" s="183"/>
      <c r="H34" s="184"/>
      <c r="I34" s="182" t="s">
        <v>5</v>
      </c>
      <c r="J34" s="183"/>
      <c r="K34" s="183"/>
      <c r="L34" s="184"/>
      <c r="M34" s="185"/>
      <c r="N34" s="185"/>
      <c r="O34" s="185"/>
      <c r="P34" s="185"/>
    </row>
    <row r="35" spans="1:16" ht="18.75">
      <c r="A35" s="205">
        <v>43611</v>
      </c>
      <c r="B35" s="187" t="s">
        <v>6</v>
      </c>
      <c r="C35" s="188" t="s">
        <v>7</v>
      </c>
      <c r="D35" s="188" t="s">
        <v>8</v>
      </c>
      <c r="E35" s="189" t="s">
        <v>9</v>
      </c>
      <c r="F35" s="190" t="s">
        <v>10</v>
      </c>
      <c r="G35" s="190" t="s">
        <v>11</v>
      </c>
      <c r="H35" s="190" t="s">
        <v>12</v>
      </c>
      <c r="I35" s="73" t="s">
        <v>13</v>
      </c>
      <c r="J35" s="190" t="s">
        <v>14</v>
      </c>
      <c r="K35" s="190" t="s">
        <v>11</v>
      </c>
      <c r="L35" s="190" t="s">
        <v>12</v>
      </c>
      <c r="M35" s="191"/>
      <c r="N35" s="191"/>
      <c r="O35" s="191"/>
      <c r="P35" s="191"/>
    </row>
    <row r="36" spans="1:16" ht="18.75">
      <c r="A36" s="77" t="s">
        <v>15</v>
      </c>
      <c r="B36" s="206">
        <v>1</v>
      </c>
      <c r="C36" s="192" t="s">
        <v>19</v>
      </c>
      <c r="D36" s="192" t="s">
        <v>20</v>
      </c>
      <c r="E36" s="193">
        <v>1957</v>
      </c>
      <c r="F36" s="194">
        <v>0.02107638888888889</v>
      </c>
      <c r="G36" s="193">
        <v>1</v>
      </c>
      <c r="H36" s="193">
        <v>15</v>
      </c>
      <c r="I36" s="195">
        <v>1.0822103723557568</v>
      </c>
      <c r="J36" s="194">
        <v>0.019475315915712194</v>
      </c>
      <c r="K36" s="196">
        <v>2</v>
      </c>
      <c r="L36" s="193">
        <v>13</v>
      </c>
      <c r="M36" s="197"/>
      <c r="N36" s="197"/>
      <c r="O36" s="197"/>
      <c r="P36" s="197"/>
    </row>
    <row r="37" spans="1:16" ht="18.75">
      <c r="A37" s="84" t="s">
        <v>18</v>
      </c>
      <c r="B37" s="206">
        <v>2</v>
      </c>
      <c r="C37" s="192" t="s">
        <v>21</v>
      </c>
      <c r="D37" s="192" t="s">
        <v>22</v>
      </c>
      <c r="E37" s="193">
        <v>1956</v>
      </c>
      <c r="F37" s="194">
        <v>0.021099537037037038</v>
      </c>
      <c r="G37" s="193">
        <v>2</v>
      </c>
      <c r="H37" s="193">
        <v>13</v>
      </c>
      <c r="I37" s="195">
        <v>1.0958664899930306</v>
      </c>
      <c r="J37" s="194">
        <v>0.019253747814819325</v>
      </c>
      <c r="K37" s="196">
        <v>1</v>
      </c>
      <c r="L37" s="193">
        <v>15</v>
      </c>
      <c r="M37" s="197"/>
      <c r="N37" s="197"/>
      <c r="O37" s="197"/>
      <c r="P37" s="197"/>
    </row>
    <row r="38" spans="1:16" ht="15">
      <c r="A38" s="198"/>
      <c r="B38" s="206">
        <v>3</v>
      </c>
      <c r="C38" s="199" t="s">
        <v>83</v>
      </c>
      <c r="D38" s="199" t="s">
        <v>84</v>
      </c>
      <c r="E38" s="193">
        <v>1963</v>
      </c>
      <c r="F38" s="194">
        <v>0.023842592592592596</v>
      </c>
      <c r="G38" s="193">
        <v>3</v>
      </c>
      <c r="H38" s="193">
        <v>11</v>
      </c>
      <c r="I38" s="195">
        <v>1.0103105048609837</v>
      </c>
      <c r="J38" s="194">
        <v>0.023599272182043954</v>
      </c>
      <c r="K38" s="196">
        <v>5</v>
      </c>
      <c r="L38" s="193">
        <v>8</v>
      </c>
      <c r="M38" s="197"/>
      <c r="N38" s="197"/>
      <c r="O38" s="197"/>
      <c r="P38" s="197"/>
    </row>
    <row r="39" spans="1:16" ht="15">
      <c r="A39" s="198"/>
      <c r="B39" s="206">
        <v>4</v>
      </c>
      <c r="C39" s="199" t="s">
        <v>41</v>
      </c>
      <c r="D39" s="199" t="s">
        <v>42</v>
      </c>
      <c r="E39" s="193">
        <v>1959</v>
      </c>
      <c r="F39" s="194">
        <v>0.024027777777777776</v>
      </c>
      <c r="G39" s="193">
        <v>4</v>
      </c>
      <c r="H39" s="193">
        <v>9</v>
      </c>
      <c r="I39" s="195">
        <v>1.0563319711281904</v>
      </c>
      <c r="J39" s="194">
        <v>0.02274642672427634</v>
      </c>
      <c r="K39" s="196">
        <v>4</v>
      </c>
      <c r="L39" s="193">
        <v>9</v>
      </c>
      <c r="M39" s="197"/>
      <c r="N39" s="197"/>
      <c r="O39" s="197"/>
      <c r="P39" s="197"/>
    </row>
    <row r="40" spans="1:16" ht="15">
      <c r="A40" s="198"/>
      <c r="B40" s="206">
        <v>5</v>
      </c>
      <c r="C40" s="192" t="s">
        <v>16</v>
      </c>
      <c r="D40" s="192" t="s">
        <v>17</v>
      </c>
      <c r="E40" s="193">
        <v>1953</v>
      </c>
      <c r="F40" s="194">
        <v>0.02466435185185185</v>
      </c>
      <c r="G40" s="193">
        <v>5</v>
      </c>
      <c r="H40" s="193">
        <v>8</v>
      </c>
      <c r="I40" s="195">
        <v>1.1397025109988153</v>
      </c>
      <c r="J40" s="194">
        <v>0.021641043705551238</v>
      </c>
      <c r="K40" s="196">
        <v>3</v>
      </c>
      <c r="L40" s="193">
        <v>11</v>
      </c>
      <c r="M40" s="197"/>
      <c r="N40" s="197"/>
      <c r="O40" s="197"/>
      <c r="P40" s="197"/>
    </row>
    <row r="41" spans="1:16" ht="15">
      <c r="A41" s="198"/>
      <c r="B41" s="206">
        <v>6</v>
      </c>
      <c r="C41" s="199" t="s">
        <v>113</v>
      </c>
      <c r="D41" s="199" t="s">
        <v>114</v>
      </c>
      <c r="E41" s="193">
        <v>1964</v>
      </c>
      <c r="F41" s="194">
        <v>0.027222222222222228</v>
      </c>
      <c r="G41" s="193">
        <v>6</v>
      </c>
      <c r="H41" s="193">
        <v>7</v>
      </c>
      <c r="I41" s="195">
        <v>1</v>
      </c>
      <c r="J41" s="194">
        <v>0.027222222222222228</v>
      </c>
      <c r="K41" s="196">
        <v>9</v>
      </c>
      <c r="L41" s="193">
        <v>4</v>
      </c>
      <c r="M41" s="197"/>
      <c r="N41" s="197"/>
      <c r="O41" s="197"/>
      <c r="P41" s="197"/>
    </row>
    <row r="42" spans="1:16" ht="15">
      <c r="A42" s="198"/>
      <c r="B42" s="206">
        <v>7</v>
      </c>
      <c r="C42" s="199" t="s">
        <v>25</v>
      </c>
      <c r="D42" s="199" t="s">
        <v>17</v>
      </c>
      <c r="E42" s="193">
        <v>1957</v>
      </c>
      <c r="F42" s="194">
        <v>0.027314814814814816</v>
      </c>
      <c r="G42" s="193">
        <v>7</v>
      </c>
      <c r="H42" s="193">
        <v>6</v>
      </c>
      <c r="I42" s="195">
        <v>1.0822103723557568</v>
      </c>
      <c r="J42" s="194">
        <v>0.025239838309215144</v>
      </c>
      <c r="K42" s="196">
        <v>7</v>
      </c>
      <c r="L42" s="193">
        <v>6</v>
      </c>
      <c r="M42" s="197"/>
      <c r="N42" s="197"/>
      <c r="O42" s="197"/>
      <c r="P42" s="197"/>
    </row>
    <row r="43" spans="1:16" ht="15">
      <c r="A43" s="198"/>
      <c r="B43" s="206">
        <v>8</v>
      </c>
      <c r="C43" s="199" t="s">
        <v>81</v>
      </c>
      <c r="D43" s="199" t="s">
        <v>82</v>
      </c>
      <c r="E43" s="193">
        <v>1952</v>
      </c>
      <c r="F43" s="194">
        <v>0.029097222222222222</v>
      </c>
      <c r="G43" s="193">
        <v>8</v>
      </c>
      <c r="H43" s="193">
        <v>5</v>
      </c>
      <c r="I43" s="195">
        <v>1.1552704073653979</v>
      </c>
      <c r="J43" s="194">
        <v>0.025186503555110217</v>
      </c>
      <c r="K43" s="196">
        <v>6</v>
      </c>
      <c r="L43" s="193">
        <v>7</v>
      </c>
      <c r="M43" s="197"/>
      <c r="N43" s="197"/>
      <c r="O43" s="197"/>
      <c r="P43" s="197"/>
    </row>
    <row r="44" spans="1:16" ht="15">
      <c r="A44" s="198"/>
      <c r="B44" s="206">
        <v>9</v>
      </c>
      <c r="C44" s="199" t="s">
        <v>23</v>
      </c>
      <c r="D44" s="199" t="s">
        <v>24</v>
      </c>
      <c r="E44" s="193">
        <v>1939</v>
      </c>
      <c r="F44" s="194">
        <v>0.03556712962962963</v>
      </c>
      <c r="G44" s="193">
        <v>9</v>
      </c>
      <c r="H44" s="193">
        <v>4</v>
      </c>
      <c r="I44" s="195">
        <v>1.4011460262227422</v>
      </c>
      <c r="J44" s="194">
        <v>0.02538431324357585</v>
      </c>
      <c r="K44" s="196">
        <v>8</v>
      </c>
      <c r="L44" s="193">
        <v>5</v>
      </c>
      <c r="M44" s="197"/>
      <c r="N44" s="197"/>
      <c r="O44" s="197"/>
      <c r="P44" s="197"/>
    </row>
    <row r="45" spans="1:16" ht="18.75">
      <c r="A45" s="77" t="s">
        <v>26</v>
      </c>
      <c r="B45" s="206">
        <v>1</v>
      </c>
      <c r="C45" s="192" t="s">
        <v>27</v>
      </c>
      <c r="D45" s="192" t="s">
        <v>28</v>
      </c>
      <c r="E45" s="193">
        <v>1957</v>
      </c>
      <c r="F45" s="194">
        <v>0.028587962962962964</v>
      </c>
      <c r="G45" s="193">
        <v>1</v>
      </c>
      <c r="H45" s="193">
        <v>15</v>
      </c>
      <c r="I45" s="195">
        <v>1.0822103723557568</v>
      </c>
      <c r="J45" s="194">
        <v>0.02641627145074636</v>
      </c>
      <c r="K45" s="196">
        <v>2</v>
      </c>
      <c r="L45" s="193">
        <v>13</v>
      </c>
      <c r="M45" s="197"/>
      <c r="N45" s="197"/>
      <c r="O45" s="197"/>
      <c r="P45" s="197"/>
    </row>
    <row r="46" spans="1:16" ht="18.75">
      <c r="A46" s="84" t="s">
        <v>29</v>
      </c>
      <c r="B46" s="206">
        <v>2</v>
      </c>
      <c r="C46" s="192" t="s">
        <v>34</v>
      </c>
      <c r="D46" s="192" t="s">
        <v>35</v>
      </c>
      <c r="E46" s="193">
        <v>1951</v>
      </c>
      <c r="F46" s="194">
        <v>0.0305787037037037</v>
      </c>
      <c r="G46" s="193">
        <v>2</v>
      </c>
      <c r="H46" s="193">
        <v>13</v>
      </c>
      <c r="I46" s="195">
        <v>1.1713162484143074</v>
      </c>
      <c r="J46" s="194">
        <v>0.026106274667580365</v>
      </c>
      <c r="K46" s="196">
        <v>1</v>
      </c>
      <c r="L46" s="193">
        <v>15</v>
      </c>
      <c r="M46" s="197"/>
      <c r="N46" s="197"/>
      <c r="O46" s="197"/>
      <c r="P46" s="197"/>
    </row>
    <row r="47" spans="1:16" ht="18.75">
      <c r="A47" s="84"/>
      <c r="B47" s="206">
        <v>3</v>
      </c>
      <c r="C47" s="192" t="s">
        <v>38</v>
      </c>
      <c r="D47" s="192" t="s">
        <v>39</v>
      </c>
      <c r="E47" s="193">
        <v>1950</v>
      </c>
      <c r="F47" s="194">
        <v>0.031828703703703706</v>
      </c>
      <c r="G47" s="193">
        <v>3</v>
      </c>
      <c r="H47" s="193">
        <v>11</v>
      </c>
      <c r="I47" s="195">
        <v>1.1878400341455442</v>
      </c>
      <c r="J47" s="194">
        <v>0.026795446178575072</v>
      </c>
      <c r="K47" s="196">
        <v>3</v>
      </c>
      <c r="L47" s="193">
        <v>11</v>
      </c>
      <c r="M47" s="197"/>
      <c r="N47" s="197"/>
      <c r="O47" s="197"/>
      <c r="P47" s="197"/>
    </row>
    <row r="48" spans="1:16" ht="18.75">
      <c r="A48" s="84"/>
      <c r="B48" s="206">
        <v>4</v>
      </c>
      <c r="C48" s="199" t="s">
        <v>30</v>
      </c>
      <c r="D48" s="199" t="s">
        <v>31</v>
      </c>
      <c r="E48" s="193">
        <v>1960</v>
      </c>
      <c r="F48" s="194">
        <v>0.03425925925925926</v>
      </c>
      <c r="G48" s="193">
        <v>4</v>
      </c>
      <c r="H48" s="193">
        <v>9</v>
      </c>
      <c r="I48" s="195">
        <v>1.044109687537898</v>
      </c>
      <c r="J48" s="194">
        <v>0.03281193505640734</v>
      </c>
      <c r="K48" s="196">
        <v>5</v>
      </c>
      <c r="L48" s="193">
        <v>8</v>
      </c>
      <c r="M48" s="197"/>
      <c r="N48" s="197"/>
      <c r="O48" s="197"/>
      <c r="P48" s="197"/>
    </row>
    <row r="49" spans="1:16" ht="15">
      <c r="A49" s="198"/>
      <c r="B49" s="206">
        <v>5</v>
      </c>
      <c r="C49" s="199" t="s">
        <v>36</v>
      </c>
      <c r="D49" s="199" t="s">
        <v>37</v>
      </c>
      <c r="E49" s="193">
        <v>1940</v>
      </c>
      <c r="F49" s="194">
        <v>0.039560185185185184</v>
      </c>
      <c r="G49" s="193">
        <v>5</v>
      </c>
      <c r="H49" s="193">
        <v>8</v>
      </c>
      <c r="I49" s="195">
        <v>1.3793648489859067</v>
      </c>
      <c r="J49" s="194">
        <v>0.028680000954257594</v>
      </c>
      <c r="K49" s="196">
        <v>4</v>
      </c>
      <c r="L49" s="193">
        <v>9</v>
      </c>
      <c r="M49" s="197"/>
      <c r="N49" s="197"/>
      <c r="O49" s="197"/>
      <c r="P49" s="197"/>
    </row>
    <row r="50" spans="1:16" ht="15">
      <c r="A50" s="200"/>
      <c r="B50" s="206">
        <v>6</v>
      </c>
      <c r="C50" s="199" t="s">
        <v>46</v>
      </c>
      <c r="D50" s="199" t="s">
        <v>33</v>
      </c>
      <c r="E50" s="193">
        <v>1953</v>
      </c>
      <c r="F50" s="194">
        <v>0.044826388888888895</v>
      </c>
      <c r="G50" s="193">
        <v>6</v>
      </c>
      <c r="H50" s="193">
        <v>7</v>
      </c>
      <c r="I50" s="195">
        <v>1.1397025109988153</v>
      </c>
      <c r="J50" s="194">
        <v>0.0393316575652745</v>
      </c>
      <c r="K50" s="196">
        <v>6</v>
      </c>
      <c r="L50" s="193">
        <v>7</v>
      </c>
      <c r="M50" s="197"/>
      <c r="N50" s="197"/>
      <c r="O50" s="197"/>
      <c r="P50" s="197"/>
    </row>
    <row r="51" spans="1:16" ht="15">
      <c r="A51" s="185"/>
      <c r="B51" s="185"/>
      <c r="C51" s="207"/>
      <c r="D51" s="207"/>
      <c r="E51" s="197"/>
      <c r="F51" s="208"/>
      <c r="G51" s="197"/>
      <c r="H51" s="197"/>
      <c r="I51" s="209"/>
      <c r="J51" s="208"/>
      <c r="K51" s="210"/>
      <c r="L51" s="197"/>
      <c r="M51" s="197"/>
      <c r="N51" s="197"/>
      <c r="O51" s="197"/>
      <c r="P51" s="197"/>
    </row>
    <row r="52" spans="1:16" ht="15">
      <c r="A52" s="185"/>
      <c r="B52" s="185"/>
      <c r="C52" s="207"/>
      <c r="D52" s="207"/>
      <c r="E52" s="197"/>
      <c r="F52" s="208"/>
      <c r="G52" s="197"/>
      <c r="H52" s="197"/>
      <c r="I52" s="209"/>
      <c r="J52" s="208"/>
      <c r="K52" s="210"/>
      <c r="L52" s="197"/>
      <c r="M52" s="197"/>
      <c r="N52" s="197"/>
      <c r="O52" s="197"/>
      <c r="P52" s="197"/>
    </row>
    <row r="53" spans="1:16" ht="18.75">
      <c r="A53" s="77" t="s">
        <v>44</v>
      </c>
      <c r="B53" s="179"/>
      <c r="C53" s="180"/>
      <c r="D53" s="180"/>
      <c r="E53" s="181"/>
      <c r="F53" s="182" t="s">
        <v>4</v>
      </c>
      <c r="G53" s="183"/>
      <c r="H53" s="184"/>
      <c r="I53" s="182" t="s">
        <v>5</v>
      </c>
      <c r="J53" s="183"/>
      <c r="K53" s="183"/>
      <c r="L53" s="184"/>
      <c r="M53" s="185"/>
      <c r="N53" s="185"/>
      <c r="O53" s="185"/>
      <c r="P53" s="185"/>
    </row>
    <row r="54" spans="1:16" ht="18.75">
      <c r="A54" s="205">
        <v>43618</v>
      </c>
      <c r="B54" s="187" t="s">
        <v>6</v>
      </c>
      <c r="C54" s="188" t="s">
        <v>7</v>
      </c>
      <c r="D54" s="188" t="s">
        <v>8</v>
      </c>
      <c r="E54" s="189" t="s">
        <v>9</v>
      </c>
      <c r="F54" s="190" t="s">
        <v>10</v>
      </c>
      <c r="G54" s="190" t="s">
        <v>11</v>
      </c>
      <c r="H54" s="190" t="s">
        <v>12</v>
      </c>
      <c r="I54" s="73" t="s">
        <v>13</v>
      </c>
      <c r="J54" s="190" t="s">
        <v>14</v>
      </c>
      <c r="K54" s="190" t="s">
        <v>11</v>
      </c>
      <c r="L54" s="190" t="s">
        <v>12</v>
      </c>
      <c r="M54" s="191"/>
      <c r="N54" s="191"/>
      <c r="O54" s="191"/>
      <c r="P54" s="191"/>
    </row>
    <row r="55" spans="1:16" ht="18.75">
      <c r="A55" s="77" t="s">
        <v>15</v>
      </c>
      <c r="B55" s="206">
        <v>1</v>
      </c>
      <c r="C55" s="192" t="s">
        <v>21</v>
      </c>
      <c r="D55" s="192" t="s">
        <v>22</v>
      </c>
      <c r="E55" s="193">
        <v>1956</v>
      </c>
      <c r="F55" s="194">
        <v>0.03170138888888889</v>
      </c>
      <c r="G55" s="193">
        <v>1</v>
      </c>
      <c r="H55" s="193">
        <v>15</v>
      </c>
      <c r="I55" s="195">
        <v>1.0958664899930306</v>
      </c>
      <c r="J55" s="194">
        <v>0.028928148801311098</v>
      </c>
      <c r="K55" s="196">
        <v>2</v>
      </c>
      <c r="L55" s="193">
        <v>13</v>
      </c>
      <c r="M55" s="197"/>
      <c r="N55" s="197"/>
      <c r="O55" s="197"/>
      <c r="P55" s="197"/>
    </row>
    <row r="56" spans="1:16" ht="18.75">
      <c r="A56" s="84" t="s">
        <v>18</v>
      </c>
      <c r="B56" s="206">
        <v>2</v>
      </c>
      <c r="C56" s="199" t="s">
        <v>83</v>
      </c>
      <c r="D56" s="199" t="s">
        <v>84</v>
      </c>
      <c r="E56" s="193">
        <v>1963</v>
      </c>
      <c r="F56" s="194">
        <v>0.03189814814814815</v>
      </c>
      <c r="G56" s="193">
        <v>2</v>
      </c>
      <c r="H56" s="193">
        <v>13</v>
      </c>
      <c r="I56" s="195">
        <v>1.0103105048609837</v>
      </c>
      <c r="J56" s="194">
        <v>0.031572618511511226</v>
      </c>
      <c r="K56" s="196">
        <v>5</v>
      </c>
      <c r="L56" s="193">
        <v>8</v>
      </c>
      <c r="M56" s="197"/>
      <c r="N56" s="197"/>
      <c r="O56" s="197"/>
      <c r="P56" s="197"/>
    </row>
    <row r="57" spans="1:16" ht="15">
      <c r="A57" s="198"/>
      <c r="B57" s="206">
        <v>3</v>
      </c>
      <c r="C57" s="192" t="s">
        <v>16</v>
      </c>
      <c r="D57" s="192" t="s">
        <v>17</v>
      </c>
      <c r="E57" s="193">
        <v>1953</v>
      </c>
      <c r="F57" s="194">
        <v>0.032581018518518516</v>
      </c>
      <c r="G57" s="193">
        <v>3</v>
      </c>
      <c r="H57" s="193">
        <v>11</v>
      </c>
      <c r="I57" s="195">
        <v>1.1397025109988153</v>
      </c>
      <c r="J57" s="194">
        <v>0.028587300812354166</v>
      </c>
      <c r="K57" s="196">
        <v>1</v>
      </c>
      <c r="L57" s="193">
        <v>15</v>
      </c>
      <c r="M57" s="197"/>
      <c r="N57" s="197"/>
      <c r="O57" s="197"/>
      <c r="P57" s="197"/>
    </row>
    <row r="58" spans="1:16" ht="15">
      <c r="A58" s="198"/>
      <c r="B58" s="206">
        <v>4</v>
      </c>
      <c r="C58" s="199" t="s">
        <v>19</v>
      </c>
      <c r="D58" s="199" t="s">
        <v>20</v>
      </c>
      <c r="E58" s="193">
        <v>1957</v>
      </c>
      <c r="F58" s="194">
        <v>0.032997685185185185</v>
      </c>
      <c r="G58" s="193">
        <v>4</v>
      </c>
      <c r="H58" s="193">
        <v>9</v>
      </c>
      <c r="I58" s="195">
        <v>1.0822103723557568</v>
      </c>
      <c r="J58" s="194">
        <v>0.030491008059140835</v>
      </c>
      <c r="K58" s="196">
        <v>4</v>
      </c>
      <c r="L58" s="193">
        <v>9</v>
      </c>
      <c r="M58" s="197"/>
      <c r="N58" s="197"/>
      <c r="O58" s="197"/>
      <c r="P58" s="197"/>
    </row>
    <row r="59" spans="1:16" ht="15">
      <c r="A59" s="198"/>
      <c r="B59" s="206">
        <v>5</v>
      </c>
      <c r="C59" s="199" t="s">
        <v>81</v>
      </c>
      <c r="D59" s="199" t="s">
        <v>82</v>
      </c>
      <c r="E59" s="193">
        <v>1952</v>
      </c>
      <c r="F59" s="194">
        <v>0.039143518518518515</v>
      </c>
      <c r="G59" s="193">
        <v>5</v>
      </c>
      <c r="H59" s="193">
        <v>8</v>
      </c>
      <c r="I59" s="195">
        <v>1.1552704073653979</v>
      </c>
      <c r="J59" s="194">
        <v>0.03388255967517213</v>
      </c>
      <c r="K59" s="196">
        <v>6</v>
      </c>
      <c r="L59" s="193">
        <v>7</v>
      </c>
      <c r="M59" s="197"/>
      <c r="N59" s="197"/>
      <c r="O59" s="197"/>
      <c r="P59" s="197"/>
    </row>
    <row r="60" spans="1:16" ht="15">
      <c r="A60" s="198"/>
      <c r="B60" s="206">
        <v>6</v>
      </c>
      <c r="C60" s="199" t="s">
        <v>113</v>
      </c>
      <c r="D60" s="199" t="s">
        <v>114</v>
      </c>
      <c r="E60" s="193">
        <v>1964</v>
      </c>
      <c r="F60" s="194">
        <v>0.0403125</v>
      </c>
      <c r="G60" s="193">
        <v>6</v>
      </c>
      <c r="H60" s="193">
        <v>7</v>
      </c>
      <c r="I60" s="195">
        <v>1</v>
      </c>
      <c r="J60" s="194">
        <v>0.0403125</v>
      </c>
      <c r="K60" s="196">
        <v>7</v>
      </c>
      <c r="L60" s="193">
        <v>6</v>
      </c>
      <c r="M60" s="197"/>
      <c r="N60" s="197"/>
      <c r="O60" s="197"/>
      <c r="P60" s="197"/>
    </row>
    <row r="61" spans="1:16" ht="15">
      <c r="A61" s="198"/>
      <c r="B61" s="206">
        <v>7</v>
      </c>
      <c r="C61" s="192" t="s">
        <v>23</v>
      </c>
      <c r="D61" s="192" t="s">
        <v>24</v>
      </c>
      <c r="E61" s="193">
        <v>1939</v>
      </c>
      <c r="F61" s="194">
        <v>0.0405787037037037</v>
      </c>
      <c r="G61" s="193">
        <v>7</v>
      </c>
      <c r="H61" s="193">
        <v>6</v>
      </c>
      <c r="I61" s="195">
        <v>1.4011460262227422</v>
      </c>
      <c r="J61" s="194">
        <v>0.028961081103799843</v>
      </c>
      <c r="K61" s="196">
        <v>3</v>
      </c>
      <c r="L61" s="193">
        <v>11</v>
      </c>
      <c r="M61" s="197"/>
      <c r="N61" s="197"/>
      <c r="O61" s="197"/>
      <c r="P61" s="197"/>
    </row>
    <row r="62" spans="1:16" ht="15">
      <c r="A62" s="198"/>
      <c r="B62" s="206">
        <v>8</v>
      </c>
      <c r="C62" s="199" t="s">
        <v>25</v>
      </c>
      <c r="D62" s="199" t="s">
        <v>17</v>
      </c>
      <c r="E62" s="193">
        <v>1957</v>
      </c>
      <c r="F62" s="194">
        <v>0.04625</v>
      </c>
      <c r="G62" s="193">
        <v>8</v>
      </c>
      <c r="H62" s="193">
        <v>5</v>
      </c>
      <c r="I62" s="195">
        <v>1.0822103723557568</v>
      </c>
      <c r="J62" s="194">
        <v>0.04273660757780666</v>
      </c>
      <c r="K62" s="196">
        <v>8</v>
      </c>
      <c r="L62" s="193">
        <v>5</v>
      </c>
      <c r="M62" s="197"/>
      <c r="N62" s="197"/>
      <c r="O62" s="197"/>
      <c r="P62" s="197"/>
    </row>
    <row r="63" spans="1:16" ht="18.75">
      <c r="A63" s="77" t="s">
        <v>26</v>
      </c>
      <c r="B63" s="206">
        <v>1</v>
      </c>
      <c r="C63" s="192" t="s">
        <v>46</v>
      </c>
      <c r="D63" s="192" t="s">
        <v>33</v>
      </c>
      <c r="E63" s="193">
        <v>1953</v>
      </c>
      <c r="F63" s="194">
        <v>0.03144675925925926</v>
      </c>
      <c r="G63" s="193">
        <v>1</v>
      </c>
      <c r="H63" s="193">
        <v>15</v>
      </c>
      <c r="I63" s="195">
        <v>1.1397025109988153</v>
      </c>
      <c r="J63" s="194">
        <v>0.027592076840911643</v>
      </c>
      <c r="K63" s="196">
        <v>1</v>
      </c>
      <c r="L63" s="193">
        <v>15</v>
      </c>
      <c r="M63" s="197"/>
      <c r="N63" s="197"/>
      <c r="O63" s="197"/>
      <c r="P63" s="197"/>
    </row>
    <row r="64" spans="1:16" ht="18.75">
      <c r="A64" s="84" t="s">
        <v>29</v>
      </c>
      <c r="B64" s="206">
        <v>2</v>
      </c>
      <c r="C64" s="192" t="s">
        <v>30</v>
      </c>
      <c r="D64" s="192" t="s">
        <v>31</v>
      </c>
      <c r="E64" s="193">
        <v>1960</v>
      </c>
      <c r="F64" s="194">
        <v>0.03280092592592593</v>
      </c>
      <c r="G64" s="193">
        <v>2</v>
      </c>
      <c r="H64" s="193">
        <v>13</v>
      </c>
      <c r="I64" s="195">
        <v>1.044109687537898</v>
      </c>
      <c r="J64" s="194">
        <v>0.03141521079387108</v>
      </c>
      <c r="K64" s="196">
        <v>2</v>
      </c>
      <c r="L64" s="193">
        <v>13</v>
      </c>
      <c r="M64" s="197"/>
      <c r="N64" s="197"/>
      <c r="O64" s="197"/>
      <c r="P64" s="197"/>
    </row>
    <row r="65" spans="1:16" ht="18.75">
      <c r="A65" s="84"/>
      <c r="B65" s="206">
        <v>3</v>
      </c>
      <c r="C65" s="199" t="s">
        <v>27</v>
      </c>
      <c r="D65" s="199" t="s">
        <v>28</v>
      </c>
      <c r="E65" s="193">
        <v>1957</v>
      </c>
      <c r="F65" s="194">
        <v>0.04074074074074074</v>
      </c>
      <c r="G65" s="193">
        <v>3</v>
      </c>
      <c r="H65" s="193">
        <v>11</v>
      </c>
      <c r="I65" s="195">
        <v>1.0822103723557568</v>
      </c>
      <c r="J65" s="194">
        <v>0.037645860528998855</v>
      </c>
      <c r="K65" s="196">
        <v>4</v>
      </c>
      <c r="L65" s="193">
        <v>9</v>
      </c>
      <c r="M65" s="197"/>
      <c r="N65" s="197"/>
      <c r="O65" s="197"/>
      <c r="P65" s="197"/>
    </row>
    <row r="66" spans="1:16" ht="18.75">
      <c r="A66" s="84"/>
      <c r="B66" s="206">
        <v>4</v>
      </c>
      <c r="C66" s="192" t="s">
        <v>32</v>
      </c>
      <c r="D66" s="192" t="s">
        <v>33</v>
      </c>
      <c r="E66" s="193">
        <v>1950</v>
      </c>
      <c r="F66" s="194">
        <v>0.04471064814814815</v>
      </c>
      <c r="G66" s="193">
        <v>4</v>
      </c>
      <c r="H66" s="193">
        <v>9</v>
      </c>
      <c r="I66" s="195">
        <v>1.1878400341455442</v>
      </c>
      <c r="J66" s="194">
        <v>0.037640294031940184</v>
      </c>
      <c r="K66" s="196">
        <v>3</v>
      </c>
      <c r="L66" s="193">
        <v>11</v>
      </c>
      <c r="M66" s="197"/>
      <c r="N66" s="197"/>
      <c r="O66" s="197"/>
      <c r="P66" s="197"/>
    </row>
    <row r="67" spans="1:16" ht="15">
      <c r="A67" s="198"/>
      <c r="B67" s="206">
        <v>5</v>
      </c>
      <c r="C67" s="199" t="s">
        <v>38</v>
      </c>
      <c r="D67" s="199" t="s">
        <v>39</v>
      </c>
      <c r="E67" s="193">
        <v>1950</v>
      </c>
      <c r="F67" s="194">
        <v>0.04662037037037037</v>
      </c>
      <c r="G67" s="193">
        <v>5</v>
      </c>
      <c r="H67" s="193">
        <v>8</v>
      </c>
      <c r="I67" s="195">
        <v>1.1878400341455442</v>
      </c>
      <c r="J67" s="194">
        <v>0.03924802080265468</v>
      </c>
      <c r="K67" s="196">
        <v>5</v>
      </c>
      <c r="L67" s="193">
        <v>8</v>
      </c>
      <c r="M67" s="197"/>
      <c r="N67" s="197"/>
      <c r="O67" s="197"/>
      <c r="P67" s="197"/>
    </row>
    <row r="68" spans="1:16" ht="15">
      <c r="A68" s="198"/>
      <c r="B68" s="206">
        <v>6</v>
      </c>
      <c r="C68" s="199" t="s">
        <v>34</v>
      </c>
      <c r="D68" s="199" t="s">
        <v>35</v>
      </c>
      <c r="E68" s="193">
        <v>1951</v>
      </c>
      <c r="F68" s="194">
        <v>0.06177083333333333</v>
      </c>
      <c r="G68" s="193">
        <v>6</v>
      </c>
      <c r="H68" s="193">
        <v>7</v>
      </c>
      <c r="I68" s="195">
        <v>1.1713162484143074</v>
      </c>
      <c r="J68" s="194">
        <v>0.05273625582924921</v>
      </c>
      <c r="K68" s="196">
        <v>6</v>
      </c>
      <c r="L68" s="193">
        <v>7</v>
      </c>
      <c r="M68" s="197"/>
      <c r="N68" s="197"/>
      <c r="O68" s="197"/>
      <c r="P68" s="197"/>
    </row>
    <row r="69" spans="1:16" ht="15">
      <c r="A69" s="200"/>
      <c r="B69" s="206">
        <v>7</v>
      </c>
      <c r="C69" s="199" t="s">
        <v>36</v>
      </c>
      <c r="D69" s="199" t="s">
        <v>37</v>
      </c>
      <c r="E69" s="193">
        <v>1940</v>
      </c>
      <c r="F69" s="194">
        <v>0.08414351851851852</v>
      </c>
      <c r="G69" s="193">
        <v>7</v>
      </c>
      <c r="H69" s="193">
        <v>6</v>
      </c>
      <c r="I69" s="195">
        <v>1.3793648489859067</v>
      </c>
      <c r="J69" s="194">
        <v>0.06100164041470237</v>
      </c>
      <c r="K69" s="196">
        <v>7</v>
      </c>
      <c r="L69" s="193">
        <v>6</v>
      </c>
      <c r="M69" s="197"/>
      <c r="N69" s="197"/>
      <c r="O69" s="197"/>
      <c r="P69" s="197"/>
    </row>
    <row r="70" spans="1:16" ht="15">
      <c r="A70" s="185"/>
      <c r="B70" s="185"/>
      <c r="C70" s="207"/>
      <c r="D70" s="207"/>
      <c r="E70" s="197"/>
      <c r="F70" s="208"/>
      <c r="G70" s="197"/>
      <c r="H70" s="197"/>
      <c r="I70" s="209"/>
      <c r="J70" s="208"/>
      <c r="K70" s="210"/>
      <c r="L70" s="197"/>
      <c r="M70" s="197"/>
      <c r="N70" s="197"/>
      <c r="O70" s="197"/>
      <c r="P70" s="197"/>
    </row>
    <row r="71" spans="1:16" ht="15">
      <c r="A71" s="185"/>
      <c r="B71" s="185"/>
      <c r="C71" s="207"/>
      <c r="D71" s="207"/>
      <c r="E71" s="197"/>
      <c r="F71" s="208"/>
      <c r="G71" s="197"/>
      <c r="H71" s="197"/>
      <c r="I71" s="209"/>
      <c r="J71" s="208"/>
      <c r="K71" s="210"/>
      <c r="L71" s="197"/>
      <c r="M71" s="197"/>
      <c r="N71" s="197"/>
      <c r="O71" s="197"/>
      <c r="P71" s="197"/>
    </row>
    <row r="72" spans="1:16" ht="18.75">
      <c r="A72" s="77" t="s">
        <v>45</v>
      </c>
      <c r="B72" s="179"/>
      <c r="C72" s="180"/>
      <c r="D72" s="180"/>
      <c r="E72" s="181"/>
      <c r="F72" s="182" t="s">
        <v>4</v>
      </c>
      <c r="G72" s="183"/>
      <c r="H72" s="184"/>
      <c r="I72" s="182" t="s">
        <v>5</v>
      </c>
      <c r="J72" s="183"/>
      <c r="K72" s="183"/>
      <c r="L72" s="184"/>
      <c r="M72" s="185"/>
      <c r="N72" s="185"/>
      <c r="O72" s="185"/>
      <c r="P72" s="185"/>
    </row>
    <row r="73" spans="1:16" ht="18.75">
      <c r="A73" s="205">
        <v>43631</v>
      </c>
      <c r="B73" s="187" t="s">
        <v>6</v>
      </c>
      <c r="C73" s="188" t="s">
        <v>7</v>
      </c>
      <c r="D73" s="188" t="s">
        <v>8</v>
      </c>
      <c r="E73" s="189" t="s">
        <v>9</v>
      </c>
      <c r="F73" s="190" t="s">
        <v>10</v>
      </c>
      <c r="G73" s="190" t="s">
        <v>11</v>
      </c>
      <c r="H73" s="190" t="s">
        <v>12</v>
      </c>
      <c r="I73" s="73" t="s">
        <v>13</v>
      </c>
      <c r="J73" s="190" t="s">
        <v>14</v>
      </c>
      <c r="K73" s="190" t="s">
        <v>11</v>
      </c>
      <c r="L73" s="190" t="s">
        <v>12</v>
      </c>
      <c r="M73" s="191"/>
      <c r="N73" s="191"/>
      <c r="O73" s="191"/>
      <c r="P73" s="191"/>
    </row>
    <row r="74" spans="1:16" ht="18.75">
      <c r="A74" s="77" t="s">
        <v>15</v>
      </c>
      <c r="B74" s="206">
        <v>1</v>
      </c>
      <c r="C74" s="192" t="s">
        <v>19</v>
      </c>
      <c r="D74" s="192" t="s">
        <v>20</v>
      </c>
      <c r="E74" s="193">
        <v>1957</v>
      </c>
      <c r="F74" s="194">
        <v>0.02111111111111111</v>
      </c>
      <c r="G74" s="193">
        <v>1</v>
      </c>
      <c r="H74" s="193">
        <v>15</v>
      </c>
      <c r="I74" s="195">
        <v>1.0822103723557568</v>
      </c>
      <c r="J74" s="194">
        <v>0.01950740045593577</v>
      </c>
      <c r="K74" s="196">
        <v>1</v>
      </c>
      <c r="L74" s="193">
        <v>15</v>
      </c>
      <c r="M74" s="197"/>
      <c r="N74" s="197"/>
      <c r="O74" s="197"/>
      <c r="P74" s="197"/>
    </row>
    <row r="75" spans="1:16" ht="18.75">
      <c r="A75" s="84" t="s">
        <v>18</v>
      </c>
      <c r="B75" s="206">
        <v>2</v>
      </c>
      <c r="C75" s="199" t="s">
        <v>83</v>
      </c>
      <c r="D75" s="199" t="s">
        <v>84</v>
      </c>
      <c r="E75" s="193">
        <v>1963</v>
      </c>
      <c r="F75" s="194">
        <v>0.022430555555555554</v>
      </c>
      <c r="G75" s="193">
        <v>2</v>
      </c>
      <c r="H75" s="193">
        <v>13</v>
      </c>
      <c r="I75" s="195">
        <v>1.0103105048609837</v>
      </c>
      <c r="J75" s="194">
        <v>0.02220164538291319</v>
      </c>
      <c r="K75" s="196">
        <v>7</v>
      </c>
      <c r="L75" s="193">
        <v>6</v>
      </c>
      <c r="M75" s="197"/>
      <c r="N75" s="197"/>
      <c r="O75" s="197"/>
      <c r="P75" s="197"/>
    </row>
    <row r="76" spans="1:16" ht="15">
      <c r="A76" s="198"/>
      <c r="B76" s="206">
        <v>3</v>
      </c>
      <c r="C76" s="199" t="s">
        <v>41</v>
      </c>
      <c r="D76" s="199" t="s">
        <v>42</v>
      </c>
      <c r="E76" s="193">
        <v>1959</v>
      </c>
      <c r="F76" s="194">
        <v>0.022662037037037036</v>
      </c>
      <c r="G76" s="193">
        <v>3</v>
      </c>
      <c r="H76" s="193">
        <v>11</v>
      </c>
      <c r="I76" s="195">
        <v>1.0563319711281904</v>
      </c>
      <c r="J76" s="194">
        <v>0.021453518076172004</v>
      </c>
      <c r="K76" s="196">
        <v>5</v>
      </c>
      <c r="L76" s="193">
        <v>8</v>
      </c>
      <c r="M76" s="197"/>
      <c r="N76" s="197"/>
      <c r="O76" s="197"/>
      <c r="P76" s="197"/>
    </row>
    <row r="77" spans="1:16" ht="15">
      <c r="A77" s="198"/>
      <c r="B77" s="206">
        <v>4</v>
      </c>
      <c r="C77" s="192" t="s">
        <v>21</v>
      </c>
      <c r="D77" s="192" t="s">
        <v>22</v>
      </c>
      <c r="E77" s="193">
        <v>1956</v>
      </c>
      <c r="F77" s="194">
        <v>0.022777777777777775</v>
      </c>
      <c r="G77" s="193">
        <v>4</v>
      </c>
      <c r="H77" s="193">
        <v>9</v>
      </c>
      <c r="I77" s="195">
        <v>1.0958664899930306</v>
      </c>
      <c r="J77" s="194">
        <v>0.020785175918576208</v>
      </c>
      <c r="K77" s="196">
        <v>2</v>
      </c>
      <c r="L77" s="193">
        <v>13</v>
      </c>
      <c r="M77" s="197"/>
      <c r="N77" s="197"/>
      <c r="O77" s="197"/>
      <c r="P77" s="197"/>
    </row>
    <row r="78" spans="1:16" ht="15">
      <c r="A78" s="198"/>
      <c r="B78" s="206">
        <v>5</v>
      </c>
      <c r="C78" s="199" t="s">
        <v>16</v>
      </c>
      <c r="D78" s="199" t="s">
        <v>17</v>
      </c>
      <c r="E78" s="193">
        <v>1953</v>
      </c>
      <c r="F78" s="194">
        <v>0.0241087962962963</v>
      </c>
      <c r="G78" s="193">
        <v>5</v>
      </c>
      <c r="H78" s="193">
        <v>8</v>
      </c>
      <c r="I78" s="195">
        <v>1.1397025109988153</v>
      </c>
      <c r="J78" s="194">
        <v>0.02115358706647735</v>
      </c>
      <c r="K78" s="196">
        <v>4</v>
      </c>
      <c r="L78" s="193">
        <v>9</v>
      </c>
      <c r="M78" s="197"/>
      <c r="N78" s="197"/>
      <c r="O78" s="197"/>
      <c r="P78" s="197"/>
    </row>
    <row r="79" spans="1:16" ht="15">
      <c r="A79" s="198"/>
      <c r="B79" s="206">
        <v>6</v>
      </c>
      <c r="C79" s="199" t="s">
        <v>81</v>
      </c>
      <c r="D79" s="199" t="s">
        <v>82</v>
      </c>
      <c r="E79" s="193">
        <v>1952</v>
      </c>
      <c r="F79" s="194">
        <v>0.025555555555555554</v>
      </c>
      <c r="G79" s="193">
        <v>6</v>
      </c>
      <c r="H79" s="193">
        <v>7</v>
      </c>
      <c r="I79" s="195">
        <v>1.1552704073653979</v>
      </c>
      <c r="J79" s="194">
        <v>0.02212084321785336</v>
      </c>
      <c r="K79" s="196">
        <v>6</v>
      </c>
      <c r="L79" s="193">
        <v>7</v>
      </c>
      <c r="M79" s="197"/>
      <c r="N79" s="197"/>
      <c r="O79" s="197"/>
      <c r="P79" s="197"/>
    </row>
    <row r="80" spans="1:16" ht="15">
      <c r="A80" s="198"/>
      <c r="B80" s="206">
        <v>7</v>
      </c>
      <c r="C80" s="199" t="s">
        <v>113</v>
      </c>
      <c r="D80" s="199" t="s">
        <v>114</v>
      </c>
      <c r="E80" s="193">
        <v>1964</v>
      </c>
      <c r="F80" s="194">
        <v>0.02636574074074074</v>
      </c>
      <c r="G80" s="193">
        <v>7</v>
      </c>
      <c r="H80" s="193">
        <v>6</v>
      </c>
      <c r="I80" s="195">
        <v>1</v>
      </c>
      <c r="J80" s="194">
        <v>0.02636574074074074</v>
      </c>
      <c r="K80" s="196">
        <v>9</v>
      </c>
      <c r="L80" s="193">
        <v>4</v>
      </c>
      <c r="M80" s="197"/>
      <c r="N80" s="197"/>
      <c r="O80" s="197"/>
      <c r="P80" s="197"/>
    </row>
    <row r="81" spans="1:16" ht="15">
      <c r="A81" s="198"/>
      <c r="B81" s="206">
        <v>8</v>
      </c>
      <c r="C81" s="199" t="s">
        <v>85</v>
      </c>
      <c r="D81" s="199" t="s">
        <v>24</v>
      </c>
      <c r="E81" s="193">
        <v>1957</v>
      </c>
      <c r="F81" s="194">
        <v>0.026631944444444444</v>
      </c>
      <c r="G81" s="193">
        <v>8</v>
      </c>
      <c r="H81" s="193">
        <v>5</v>
      </c>
      <c r="I81" s="195">
        <v>1.0822103723557568</v>
      </c>
      <c r="J81" s="194">
        <v>0.024608842351484764</v>
      </c>
      <c r="K81" s="196">
        <v>8</v>
      </c>
      <c r="L81" s="193">
        <v>5</v>
      </c>
      <c r="M81" s="197"/>
      <c r="N81" s="197"/>
      <c r="O81" s="197"/>
      <c r="P81" s="197"/>
    </row>
    <row r="82" spans="1:16" ht="15">
      <c r="A82" s="198"/>
      <c r="B82" s="206">
        <v>9</v>
      </c>
      <c r="C82" s="192" t="s">
        <v>23</v>
      </c>
      <c r="D82" s="192" t="s">
        <v>24</v>
      </c>
      <c r="E82" s="193">
        <v>1939</v>
      </c>
      <c r="F82" s="194">
        <v>0.02943287037037037</v>
      </c>
      <c r="G82" s="193">
        <v>9</v>
      </c>
      <c r="H82" s="193">
        <v>4</v>
      </c>
      <c r="I82" s="195">
        <v>1.4011460262227422</v>
      </c>
      <c r="J82" s="194">
        <v>0.02100628329919082</v>
      </c>
      <c r="K82" s="196">
        <v>3</v>
      </c>
      <c r="L82" s="193">
        <v>11</v>
      </c>
      <c r="M82" s="197"/>
      <c r="N82" s="197"/>
      <c r="O82" s="197"/>
      <c r="P82" s="197"/>
    </row>
    <row r="83" spans="1:16" ht="15">
      <c r="A83" s="198"/>
      <c r="B83" s="206">
        <v>10</v>
      </c>
      <c r="C83" s="199" t="s">
        <v>25</v>
      </c>
      <c r="D83" s="199" t="s">
        <v>17</v>
      </c>
      <c r="E83" s="193">
        <v>1957</v>
      </c>
      <c r="F83" s="194">
        <v>0.03197916666666666</v>
      </c>
      <c r="G83" s="193">
        <v>10</v>
      </c>
      <c r="H83" s="193">
        <v>3</v>
      </c>
      <c r="I83" s="195">
        <v>1.0822103723557568</v>
      </c>
      <c r="J83" s="194">
        <v>0.02954986154591586</v>
      </c>
      <c r="K83" s="196">
        <v>10</v>
      </c>
      <c r="L83" s="193">
        <v>3</v>
      </c>
      <c r="M83" s="197"/>
      <c r="N83" s="197"/>
      <c r="O83" s="197"/>
      <c r="P83" s="197"/>
    </row>
    <row r="84" spans="1:16" ht="15">
      <c r="A84" s="198"/>
      <c r="B84" s="206">
        <v>11</v>
      </c>
      <c r="C84" s="199" t="s">
        <v>48</v>
      </c>
      <c r="D84" s="199" t="s">
        <v>49</v>
      </c>
      <c r="E84" s="193">
        <v>1963</v>
      </c>
      <c r="F84" s="194">
        <v>0.03591435185185186</v>
      </c>
      <c r="G84" s="193">
        <v>11</v>
      </c>
      <c r="H84" s="193">
        <v>2</v>
      </c>
      <c r="I84" s="195">
        <v>1.0103105048609837</v>
      </c>
      <c r="J84" s="194">
        <v>0.035547835718874946</v>
      </c>
      <c r="K84" s="196">
        <v>11</v>
      </c>
      <c r="L84" s="193">
        <v>2</v>
      </c>
      <c r="M84" s="197"/>
      <c r="N84" s="197"/>
      <c r="O84" s="197"/>
      <c r="P84" s="197"/>
    </row>
    <row r="85" spans="1:16" ht="18.75">
      <c r="A85" s="77" t="s">
        <v>26</v>
      </c>
      <c r="B85" s="206">
        <v>1</v>
      </c>
      <c r="C85" s="199" t="s">
        <v>30</v>
      </c>
      <c r="D85" s="199" t="s">
        <v>31</v>
      </c>
      <c r="E85" s="193">
        <v>1960</v>
      </c>
      <c r="F85" s="194">
        <v>0.0278125</v>
      </c>
      <c r="G85" s="193">
        <v>1</v>
      </c>
      <c r="H85" s="193">
        <v>15</v>
      </c>
      <c r="I85" s="195">
        <v>1.044109687537898</v>
      </c>
      <c r="J85" s="194">
        <v>0.026637527006941494</v>
      </c>
      <c r="K85" s="196">
        <v>5</v>
      </c>
      <c r="L85" s="193">
        <v>8</v>
      </c>
      <c r="M85" s="197"/>
      <c r="N85" s="197"/>
      <c r="O85" s="197"/>
      <c r="P85" s="197"/>
    </row>
    <row r="86" spans="1:16" ht="18.75">
      <c r="A86" s="84" t="s">
        <v>29</v>
      </c>
      <c r="B86" s="206">
        <v>2</v>
      </c>
      <c r="C86" s="192" t="s">
        <v>27</v>
      </c>
      <c r="D86" s="192" t="s">
        <v>28</v>
      </c>
      <c r="E86" s="193">
        <v>1957</v>
      </c>
      <c r="F86" s="194">
        <v>0.02836805555555556</v>
      </c>
      <c r="G86" s="193">
        <v>2</v>
      </c>
      <c r="H86" s="193">
        <v>13</v>
      </c>
      <c r="I86" s="195">
        <v>1.0822103723557568</v>
      </c>
      <c r="J86" s="194">
        <v>0.026213069362663696</v>
      </c>
      <c r="K86" s="196">
        <v>2</v>
      </c>
      <c r="L86" s="193">
        <v>13</v>
      </c>
      <c r="M86" s="197"/>
      <c r="N86" s="197"/>
      <c r="O86" s="197"/>
      <c r="P86" s="197"/>
    </row>
    <row r="87" spans="1:16" ht="18.75">
      <c r="A87" s="84"/>
      <c r="B87" s="206">
        <v>3</v>
      </c>
      <c r="C87" s="192" t="s">
        <v>46</v>
      </c>
      <c r="D87" s="192" t="s">
        <v>33</v>
      </c>
      <c r="E87" s="193">
        <v>1953</v>
      </c>
      <c r="F87" s="194">
        <v>0.028912037037037038</v>
      </c>
      <c r="G87" s="193">
        <v>3</v>
      </c>
      <c r="H87" s="193">
        <v>11</v>
      </c>
      <c r="I87" s="195">
        <v>1.1397025109988153</v>
      </c>
      <c r="J87" s="194">
        <v>0.025368055925137023</v>
      </c>
      <c r="K87" s="196">
        <v>1</v>
      </c>
      <c r="L87" s="193">
        <v>15</v>
      </c>
      <c r="M87" s="197"/>
      <c r="N87" s="197"/>
      <c r="O87" s="197"/>
      <c r="P87" s="197"/>
    </row>
    <row r="88" spans="1:16" ht="18.75">
      <c r="A88" s="84"/>
      <c r="B88" s="206">
        <v>4</v>
      </c>
      <c r="C88" s="192" t="s">
        <v>34</v>
      </c>
      <c r="D88" s="192" t="s">
        <v>35</v>
      </c>
      <c r="E88" s="193">
        <v>1951</v>
      </c>
      <c r="F88" s="194">
        <v>0.03079861111111111</v>
      </c>
      <c r="G88" s="193">
        <v>4</v>
      </c>
      <c r="H88" s="193">
        <v>9</v>
      </c>
      <c r="I88" s="195">
        <v>1.1713162484143074</v>
      </c>
      <c r="J88" s="194">
        <v>0.026294018505083783</v>
      </c>
      <c r="K88" s="196">
        <v>3</v>
      </c>
      <c r="L88" s="193">
        <v>11</v>
      </c>
      <c r="M88" s="197"/>
      <c r="N88" s="197"/>
      <c r="O88" s="197"/>
      <c r="P88" s="197"/>
    </row>
    <row r="89" spans="1:16" ht="15">
      <c r="A89" s="198"/>
      <c r="B89" s="206">
        <v>5</v>
      </c>
      <c r="C89" s="199" t="s">
        <v>38</v>
      </c>
      <c r="D89" s="199" t="s">
        <v>39</v>
      </c>
      <c r="E89" s="193">
        <v>1950</v>
      </c>
      <c r="F89" s="194">
        <v>0.031481481481481485</v>
      </c>
      <c r="G89" s="193">
        <v>5</v>
      </c>
      <c r="H89" s="193">
        <v>8</v>
      </c>
      <c r="I89" s="195">
        <v>1.1878400341455442</v>
      </c>
      <c r="J89" s="194">
        <v>0.026503132220263348</v>
      </c>
      <c r="K89" s="196">
        <v>4</v>
      </c>
      <c r="L89" s="193">
        <v>9</v>
      </c>
      <c r="M89" s="197"/>
      <c r="N89" s="197"/>
      <c r="O89" s="197"/>
      <c r="P89" s="197"/>
    </row>
    <row r="90" spans="1:16" ht="15">
      <c r="A90" s="198"/>
      <c r="B90" s="206">
        <v>6</v>
      </c>
      <c r="C90" s="199" t="s">
        <v>86</v>
      </c>
      <c r="D90" s="199" t="s">
        <v>33</v>
      </c>
      <c r="E90" s="193">
        <v>1949</v>
      </c>
      <c r="F90" s="194">
        <v>0.04936342592592593</v>
      </c>
      <c r="G90" s="193">
        <v>6</v>
      </c>
      <c r="H90" s="193">
        <v>7</v>
      </c>
      <c r="I90" s="195">
        <v>1.2048417645591083</v>
      </c>
      <c r="J90" s="194">
        <v>0.04097087881410689</v>
      </c>
      <c r="K90" s="196">
        <v>6</v>
      </c>
      <c r="L90" s="193">
        <v>7</v>
      </c>
      <c r="M90" s="197"/>
      <c r="N90" s="197"/>
      <c r="O90" s="197"/>
      <c r="P90" s="197"/>
    </row>
    <row r="91" spans="1:16" ht="15">
      <c r="A91" s="200"/>
      <c r="B91" s="206">
        <v>7</v>
      </c>
      <c r="C91" s="199" t="s">
        <v>36</v>
      </c>
      <c r="D91" s="199" t="s">
        <v>37</v>
      </c>
      <c r="E91" s="193">
        <v>1940</v>
      </c>
      <c r="F91" s="194">
        <v>0.09766203703703703</v>
      </c>
      <c r="G91" s="193">
        <v>7</v>
      </c>
      <c r="H91" s="193">
        <v>6</v>
      </c>
      <c r="I91" s="195">
        <v>1.3793648489859067</v>
      </c>
      <c r="J91" s="194">
        <v>0.07080217906729828</v>
      </c>
      <c r="K91" s="196">
        <v>7</v>
      </c>
      <c r="L91" s="193">
        <v>6</v>
      </c>
      <c r="M91" s="197"/>
      <c r="N91" s="197"/>
      <c r="O91" s="197"/>
      <c r="P91" s="197"/>
    </row>
    <row r="92" spans="1:16" ht="15">
      <c r="A92" s="185"/>
      <c r="B92" s="185"/>
      <c r="C92" s="207"/>
      <c r="D92" s="207"/>
      <c r="E92" s="197"/>
      <c r="F92" s="208"/>
      <c r="G92" s="197"/>
      <c r="H92" s="197"/>
      <c r="I92" s="209"/>
      <c r="J92" s="208"/>
      <c r="K92" s="210"/>
      <c r="L92" s="197"/>
      <c r="M92" s="197"/>
      <c r="N92" s="197"/>
      <c r="O92" s="197"/>
      <c r="P92" s="197"/>
    </row>
    <row r="93" spans="1:16" ht="15">
      <c r="A93" s="185"/>
      <c r="B93" s="185"/>
      <c r="C93" s="207"/>
      <c r="D93" s="207"/>
      <c r="E93" s="197"/>
      <c r="F93" s="208" t="s">
        <v>116</v>
      </c>
      <c r="G93" s="197"/>
      <c r="H93" s="197"/>
      <c r="I93" s="209"/>
      <c r="J93" s="208"/>
      <c r="K93" s="210"/>
      <c r="L93" s="197"/>
      <c r="M93" s="197"/>
      <c r="N93" s="197"/>
      <c r="O93" s="197"/>
      <c r="P93" s="197"/>
    </row>
    <row r="94" spans="1:16" ht="18.75">
      <c r="A94" s="77" t="s">
        <v>47</v>
      </c>
      <c r="B94" s="179"/>
      <c r="C94" s="180"/>
      <c r="D94" s="180"/>
      <c r="E94" s="181"/>
      <c r="F94" s="182" t="s">
        <v>4</v>
      </c>
      <c r="G94" s="183"/>
      <c r="H94" s="184"/>
      <c r="I94" s="182" t="s">
        <v>5</v>
      </c>
      <c r="J94" s="183"/>
      <c r="K94" s="183"/>
      <c r="L94" s="184"/>
      <c r="M94" s="185"/>
      <c r="N94" s="185"/>
      <c r="O94" s="185"/>
      <c r="P94" s="185"/>
    </row>
    <row r="95" spans="1:16" ht="18.75">
      <c r="A95" s="205">
        <v>43632</v>
      </c>
      <c r="B95" s="187" t="s">
        <v>6</v>
      </c>
      <c r="C95" s="188" t="s">
        <v>7</v>
      </c>
      <c r="D95" s="188" t="s">
        <v>8</v>
      </c>
      <c r="E95" s="189" t="s">
        <v>9</v>
      </c>
      <c r="F95" s="190" t="s">
        <v>10</v>
      </c>
      <c r="G95" s="190" t="s">
        <v>11</v>
      </c>
      <c r="H95" s="190" t="s">
        <v>12</v>
      </c>
      <c r="I95" s="73" t="s">
        <v>13</v>
      </c>
      <c r="J95" s="190" t="s">
        <v>14</v>
      </c>
      <c r="K95" s="190" t="s">
        <v>11</v>
      </c>
      <c r="L95" s="190" t="s">
        <v>12</v>
      </c>
      <c r="M95" s="191"/>
      <c r="N95" s="191"/>
      <c r="O95" s="191"/>
      <c r="P95" s="191"/>
    </row>
    <row r="96" spans="1:16" ht="18.75">
      <c r="A96" s="77" t="s">
        <v>15</v>
      </c>
      <c r="B96" s="206">
        <v>1</v>
      </c>
      <c r="C96" s="192" t="s">
        <v>41</v>
      </c>
      <c r="D96" s="192" t="s">
        <v>42</v>
      </c>
      <c r="E96" s="193">
        <v>1959</v>
      </c>
      <c r="F96" s="194">
        <v>0.028587962962962964</v>
      </c>
      <c r="G96" s="193">
        <v>1</v>
      </c>
      <c r="H96" s="193">
        <v>15</v>
      </c>
      <c r="I96" s="195"/>
      <c r="J96" s="194"/>
      <c r="K96" s="196"/>
      <c r="L96" s="193"/>
      <c r="M96" s="197"/>
      <c r="N96" s="197"/>
      <c r="O96" s="197"/>
      <c r="P96" s="197"/>
    </row>
    <row r="97" spans="1:16" ht="18.75">
      <c r="A97" s="84" t="s">
        <v>18</v>
      </c>
      <c r="B97" s="206">
        <v>2</v>
      </c>
      <c r="C97" s="192" t="s">
        <v>16</v>
      </c>
      <c r="D97" s="192" t="s">
        <v>17</v>
      </c>
      <c r="E97" s="193">
        <v>1953</v>
      </c>
      <c r="F97" s="194">
        <v>0.029236111111111115</v>
      </c>
      <c r="G97" s="193">
        <v>2</v>
      </c>
      <c r="H97" s="193">
        <v>13</v>
      </c>
      <c r="I97" s="195"/>
      <c r="J97" s="194"/>
      <c r="K97" s="196"/>
      <c r="L97" s="193"/>
      <c r="M97" s="197"/>
      <c r="N97" s="197"/>
      <c r="O97" s="197"/>
      <c r="P97" s="197"/>
    </row>
    <row r="98" spans="1:16" ht="15">
      <c r="A98" s="198"/>
      <c r="B98" s="206">
        <v>3</v>
      </c>
      <c r="C98" s="192" t="s">
        <v>21</v>
      </c>
      <c r="D98" s="192" t="s">
        <v>22</v>
      </c>
      <c r="E98" s="193">
        <v>1956</v>
      </c>
      <c r="F98" s="194">
        <v>0.02957175925925926</v>
      </c>
      <c r="G98" s="193">
        <v>3</v>
      </c>
      <c r="H98" s="193">
        <v>11</v>
      </c>
      <c r="I98" s="195"/>
      <c r="J98" s="194"/>
      <c r="K98" s="196"/>
      <c r="L98" s="193"/>
      <c r="M98" s="197"/>
      <c r="N98" s="197"/>
      <c r="O98" s="197"/>
      <c r="P98" s="197"/>
    </row>
    <row r="99" spans="1:16" ht="15">
      <c r="A99" s="198"/>
      <c r="B99" s="206">
        <v>4</v>
      </c>
      <c r="C99" s="199" t="s">
        <v>83</v>
      </c>
      <c r="D99" s="199" t="s">
        <v>84</v>
      </c>
      <c r="E99" s="193">
        <v>1963</v>
      </c>
      <c r="F99" s="194">
        <v>0.032303240740740743</v>
      </c>
      <c r="G99" s="193">
        <v>4</v>
      </c>
      <c r="H99" s="193">
        <v>9</v>
      </c>
      <c r="I99" s="195"/>
      <c r="J99" s="194"/>
      <c r="K99" s="196"/>
      <c r="L99" s="193"/>
      <c r="M99" s="197"/>
      <c r="N99" s="197"/>
      <c r="O99" s="197"/>
      <c r="P99" s="197"/>
    </row>
    <row r="100" spans="1:16" ht="15">
      <c r="A100" s="198"/>
      <c r="B100" s="206">
        <v>5</v>
      </c>
      <c r="C100" s="199" t="s">
        <v>113</v>
      </c>
      <c r="D100" s="199" t="s">
        <v>114</v>
      </c>
      <c r="E100" s="193">
        <v>1964</v>
      </c>
      <c r="F100" s="194">
        <v>0.03859953703703704</v>
      </c>
      <c r="G100" s="193">
        <v>5</v>
      </c>
      <c r="H100" s="193">
        <v>8</v>
      </c>
      <c r="I100" s="195"/>
      <c r="J100" s="194"/>
      <c r="K100" s="196"/>
      <c r="L100" s="193"/>
      <c r="M100" s="197"/>
      <c r="N100" s="197"/>
      <c r="O100" s="197"/>
      <c r="P100" s="197"/>
    </row>
    <row r="101" spans="1:16" ht="15">
      <c r="A101" s="198"/>
      <c r="B101" s="206">
        <v>6</v>
      </c>
      <c r="C101" s="199" t="s">
        <v>81</v>
      </c>
      <c r="D101" s="199" t="s">
        <v>82</v>
      </c>
      <c r="E101" s="193">
        <v>1952</v>
      </c>
      <c r="F101" s="194">
        <v>0.03914351851851852</v>
      </c>
      <c r="G101" s="193">
        <v>6</v>
      </c>
      <c r="H101" s="193">
        <v>7</v>
      </c>
      <c r="I101" s="195"/>
      <c r="J101" s="194"/>
      <c r="K101" s="196"/>
      <c r="L101" s="193"/>
      <c r="M101" s="197"/>
      <c r="N101" s="197"/>
      <c r="O101" s="197"/>
      <c r="P101" s="197"/>
    </row>
    <row r="102" spans="1:16" ht="15">
      <c r="A102" s="198"/>
      <c r="B102" s="206">
        <v>7</v>
      </c>
      <c r="C102" s="199" t="s">
        <v>25</v>
      </c>
      <c r="D102" s="199" t="s">
        <v>17</v>
      </c>
      <c r="E102" s="193">
        <v>1957</v>
      </c>
      <c r="F102" s="194">
        <v>0.044131944444444446</v>
      </c>
      <c r="G102" s="193">
        <v>7</v>
      </c>
      <c r="H102" s="193">
        <v>6</v>
      </c>
      <c r="I102" s="195"/>
      <c r="J102" s="194"/>
      <c r="K102" s="196"/>
      <c r="L102" s="193"/>
      <c r="M102" s="197"/>
      <c r="N102" s="197"/>
      <c r="O102" s="197"/>
      <c r="P102" s="197"/>
    </row>
    <row r="103" spans="1:16" ht="15">
      <c r="A103" s="198"/>
      <c r="B103" s="206">
        <v>8</v>
      </c>
      <c r="C103" s="199" t="s">
        <v>48</v>
      </c>
      <c r="D103" s="199" t="s">
        <v>49</v>
      </c>
      <c r="E103" s="193">
        <v>1963</v>
      </c>
      <c r="F103" s="194">
        <v>0.044236111111111115</v>
      </c>
      <c r="G103" s="193">
        <v>8</v>
      </c>
      <c r="H103" s="193">
        <v>5</v>
      </c>
      <c r="I103" s="195"/>
      <c r="J103" s="194"/>
      <c r="K103" s="196"/>
      <c r="L103" s="193"/>
      <c r="M103" s="197"/>
      <c r="N103" s="197"/>
      <c r="O103" s="197"/>
      <c r="P103" s="197"/>
    </row>
    <row r="104" spans="1:16" ht="15">
      <c r="A104" s="198"/>
      <c r="B104" s="206">
        <v>9</v>
      </c>
      <c r="C104" s="199" t="s">
        <v>23</v>
      </c>
      <c r="D104" s="199" t="s">
        <v>24</v>
      </c>
      <c r="E104" s="193">
        <v>1939</v>
      </c>
      <c r="F104" s="194">
        <v>0.05564814814814815</v>
      </c>
      <c r="G104" s="193">
        <v>9</v>
      </c>
      <c r="H104" s="193">
        <v>4</v>
      </c>
      <c r="I104" s="195"/>
      <c r="J104" s="194"/>
      <c r="K104" s="196"/>
      <c r="L104" s="193"/>
      <c r="M104" s="197"/>
      <c r="N104" s="197"/>
      <c r="O104" s="197"/>
      <c r="P104" s="197"/>
    </row>
    <row r="105" spans="1:16" ht="18.75">
      <c r="A105" s="77" t="s">
        <v>26</v>
      </c>
      <c r="B105" s="206">
        <v>1</v>
      </c>
      <c r="C105" s="192" t="s">
        <v>30</v>
      </c>
      <c r="D105" s="192" t="s">
        <v>31</v>
      </c>
      <c r="E105" s="193">
        <v>1960</v>
      </c>
      <c r="F105" s="194">
        <v>0.0278125</v>
      </c>
      <c r="G105" s="193">
        <v>1</v>
      </c>
      <c r="H105" s="193">
        <v>15</v>
      </c>
      <c r="I105" s="195"/>
      <c r="J105" s="194"/>
      <c r="K105" s="196"/>
      <c r="L105" s="193"/>
      <c r="M105" s="197"/>
      <c r="N105" s="197"/>
      <c r="O105" s="197"/>
      <c r="P105" s="197"/>
    </row>
    <row r="106" spans="1:16" ht="18.75">
      <c r="A106" s="84" t="s">
        <v>29</v>
      </c>
      <c r="B106" s="206">
        <v>2</v>
      </c>
      <c r="C106" s="192" t="s">
        <v>27</v>
      </c>
      <c r="D106" s="192" t="s">
        <v>28</v>
      </c>
      <c r="E106" s="193">
        <v>1957</v>
      </c>
      <c r="F106" s="194">
        <v>0.02836805555555556</v>
      </c>
      <c r="G106" s="193">
        <v>2</v>
      </c>
      <c r="H106" s="193">
        <v>13</v>
      </c>
      <c r="I106" s="195"/>
      <c r="J106" s="194"/>
      <c r="K106" s="196"/>
      <c r="L106" s="193"/>
      <c r="M106" s="197"/>
      <c r="N106" s="197"/>
      <c r="O106" s="197"/>
      <c r="P106" s="197"/>
    </row>
    <row r="107" spans="1:16" ht="18.75">
      <c r="A107" s="84"/>
      <c r="B107" s="206">
        <v>3</v>
      </c>
      <c r="C107" s="192" t="s">
        <v>46</v>
      </c>
      <c r="D107" s="192" t="s">
        <v>33</v>
      </c>
      <c r="E107" s="193">
        <v>1953</v>
      </c>
      <c r="F107" s="194">
        <v>0.028912037037037038</v>
      </c>
      <c r="G107" s="193">
        <v>3</v>
      </c>
      <c r="H107" s="193">
        <v>11</v>
      </c>
      <c r="I107" s="195"/>
      <c r="J107" s="194"/>
      <c r="K107" s="196"/>
      <c r="L107" s="193"/>
      <c r="M107" s="197"/>
      <c r="N107" s="197"/>
      <c r="O107" s="197"/>
      <c r="P107" s="197"/>
    </row>
    <row r="108" spans="1:16" ht="18.75">
      <c r="A108" s="84"/>
      <c r="B108" s="206">
        <v>4</v>
      </c>
      <c r="C108" s="199" t="s">
        <v>34</v>
      </c>
      <c r="D108" s="199" t="s">
        <v>35</v>
      </c>
      <c r="E108" s="193">
        <v>1951</v>
      </c>
      <c r="F108" s="194">
        <v>0.03079861111111111</v>
      </c>
      <c r="G108" s="193">
        <v>4</v>
      </c>
      <c r="H108" s="193">
        <v>9</v>
      </c>
      <c r="I108" s="195"/>
      <c r="J108" s="194"/>
      <c r="K108" s="196"/>
      <c r="L108" s="193"/>
      <c r="M108" s="197"/>
      <c r="N108" s="197"/>
      <c r="O108" s="197"/>
      <c r="P108" s="197"/>
    </row>
    <row r="109" spans="1:16" ht="15">
      <c r="A109" s="198"/>
      <c r="B109" s="206">
        <v>5</v>
      </c>
      <c r="C109" s="199" t="s">
        <v>38</v>
      </c>
      <c r="D109" s="199" t="s">
        <v>39</v>
      </c>
      <c r="E109" s="193">
        <v>1950</v>
      </c>
      <c r="F109" s="194">
        <v>0.031481481481481485</v>
      </c>
      <c r="G109" s="193">
        <v>5</v>
      </c>
      <c r="H109" s="193">
        <v>8</v>
      </c>
      <c r="I109" s="195"/>
      <c r="J109" s="194"/>
      <c r="K109" s="196"/>
      <c r="L109" s="193"/>
      <c r="M109" s="197"/>
      <c r="N109" s="197"/>
      <c r="O109" s="197"/>
      <c r="P109" s="197"/>
    </row>
    <row r="110" spans="1:16" ht="15">
      <c r="A110" s="198"/>
      <c r="B110" s="206">
        <v>6</v>
      </c>
      <c r="C110" s="199" t="s">
        <v>86</v>
      </c>
      <c r="D110" s="199" t="s">
        <v>33</v>
      </c>
      <c r="E110" s="193">
        <v>1949</v>
      </c>
      <c r="F110" s="194">
        <v>0.04936342592592593</v>
      </c>
      <c r="G110" s="193">
        <v>6</v>
      </c>
      <c r="H110" s="193">
        <v>7</v>
      </c>
      <c r="I110" s="195"/>
      <c r="J110" s="194"/>
      <c r="K110" s="196"/>
      <c r="L110" s="193"/>
      <c r="M110" s="197"/>
      <c r="N110" s="197"/>
      <c r="O110" s="197"/>
      <c r="P110" s="197"/>
    </row>
    <row r="111" spans="1:16" ht="15">
      <c r="A111" s="200"/>
      <c r="B111" s="206">
        <v>7</v>
      </c>
      <c r="C111" s="199" t="s">
        <v>36</v>
      </c>
      <c r="D111" s="199" t="s">
        <v>37</v>
      </c>
      <c r="E111" s="193">
        <v>1940</v>
      </c>
      <c r="F111" s="194">
        <v>0.09766203703703703</v>
      </c>
      <c r="G111" s="193">
        <v>7</v>
      </c>
      <c r="H111" s="193">
        <v>6</v>
      </c>
      <c r="I111" s="195"/>
      <c r="J111" s="194"/>
      <c r="K111" s="196"/>
      <c r="L111" s="193"/>
      <c r="M111" s="197"/>
      <c r="N111" s="197"/>
      <c r="O111" s="197"/>
      <c r="P111" s="197"/>
    </row>
    <row r="112" spans="1:16" ht="1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</row>
    <row r="113" spans="1:16" ht="1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</row>
    <row r="114" spans="1:16" ht="18.75">
      <c r="A114" s="77" t="s">
        <v>50</v>
      </c>
      <c r="B114" s="179"/>
      <c r="C114" s="180"/>
      <c r="D114" s="180"/>
      <c r="E114" s="181"/>
      <c r="F114" s="182" t="s">
        <v>4</v>
      </c>
      <c r="G114" s="183"/>
      <c r="H114" s="184"/>
      <c r="I114" s="182" t="s">
        <v>5</v>
      </c>
      <c r="J114" s="183"/>
      <c r="K114" s="183"/>
      <c r="L114" s="184"/>
      <c r="M114" s="185"/>
      <c r="N114" s="185"/>
      <c r="O114" s="185"/>
      <c r="P114" s="185"/>
    </row>
    <row r="115" spans="1:16" ht="18.75">
      <c r="A115" s="205">
        <v>43639</v>
      </c>
      <c r="B115" s="187" t="s">
        <v>6</v>
      </c>
      <c r="C115" s="188" t="s">
        <v>7</v>
      </c>
      <c r="D115" s="188" t="s">
        <v>8</v>
      </c>
      <c r="E115" s="189" t="s">
        <v>9</v>
      </c>
      <c r="F115" s="190" t="s">
        <v>10</v>
      </c>
      <c r="G115" s="190" t="s">
        <v>11</v>
      </c>
      <c r="H115" s="190" t="s">
        <v>12</v>
      </c>
      <c r="I115" s="73" t="s">
        <v>13</v>
      </c>
      <c r="J115" s="190" t="s">
        <v>14</v>
      </c>
      <c r="K115" s="190" t="s">
        <v>11</v>
      </c>
      <c r="L115" s="190" t="s">
        <v>12</v>
      </c>
      <c r="M115" s="191"/>
      <c r="N115" s="191"/>
      <c r="O115" s="191"/>
      <c r="P115" s="191"/>
    </row>
    <row r="116" spans="1:16" ht="18.75">
      <c r="A116" s="77" t="s">
        <v>15</v>
      </c>
      <c r="B116" s="206">
        <v>1</v>
      </c>
      <c r="C116" s="199" t="s">
        <v>83</v>
      </c>
      <c r="D116" s="199" t="s">
        <v>84</v>
      </c>
      <c r="E116" s="193">
        <v>1963</v>
      </c>
      <c r="F116" s="194">
        <v>0.020995370370370373</v>
      </c>
      <c r="G116" s="193">
        <v>1</v>
      </c>
      <c r="H116" s="193">
        <v>15</v>
      </c>
      <c r="I116" s="195">
        <v>1.0103105048609837</v>
      </c>
      <c r="J116" s="194">
        <v>0.02078110666904259</v>
      </c>
      <c r="K116" s="196">
        <v>5</v>
      </c>
      <c r="L116" s="193">
        <v>8</v>
      </c>
      <c r="M116" s="197"/>
      <c r="N116" s="197"/>
      <c r="O116" s="197"/>
      <c r="P116" s="197"/>
    </row>
    <row r="117" spans="1:16" ht="18.75">
      <c r="A117" s="84" t="s">
        <v>18</v>
      </c>
      <c r="B117" s="206">
        <v>2</v>
      </c>
      <c r="C117" s="192" t="s">
        <v>41</v>
      </c>
      <c r="D117" s="192" t="s">
        <v>42</v>
      </c>
      <c r="E117" s="193">
        <v>1959</v>
      </c>
      <c r="F117" s="194">
        <v>0.021041666666666667</v>
      </c>
      <c r="G117" s="193">
        <v>2</v>
      </c>
      <c r="H117" s="193">
        <v>13</v>
      </c>
      <c r="I117" s="195">
        <v>1.0563319711281904</v>
      </c>
      <c r="J117" s="194">
        <v>0.019919558663166855</v>
      </c>
      <c r="K117" s="196">
        <v>3</v>
      </c>
      <c r="L117" s="193">
        <v>11</v>
      </c>
      <c r="M117" s="197"/>
      <c r="N117" s="197"/>
      <c r="O117" s="197"/>
      <c r="P117" s="197"/>
    </row>
    <row r="118" spans="1:16" ht="15">
      <c r="A118" s="198"/>
      <c r="B118" s="206">
        <v>3</v>
      </c>
      <c r="C118" s="192" t="s">
        <v>21</v>
      </c>
      <c r="D118" s="192" t="s">
        <v>22</v>
      </c>
      <c r="E118" s="193">
        <v>1956</v>
      </c>
      <c r="F118" s="194">
        <v>0.02113425925925926</v>
      </c>
      <c r="G118" s="193">
        <v>3</v>
      </c>
      <c r="H118" s="193">
        <v>11</v>
      </c>
      <c r="I118" s="195">
        <v>1.0958664899930306</v>
      </c>
      <c r="J118" s="194">
        <v>0.0192854325342074</v>
      </c>
      <c r="K118" s="196">
        <v>1</v>
      </c>
      <c r="L118" s="193">
        <v>15</v>
      </c>
      <c r="M118" s="197"/>
      <c r="N118" s="197"/>
      <c r="O118" s="197"/>
      <c r="P118" s="197"/>
    </row>
    <row r="119" spans="1:16" ht="15">
      <c r="A119" s="198"/>
      <c r="B119" s="206">
        <v>4</v>
      </c>
      <c r="C119" s="192" t="s">
        <v>19</v>
      </c>
      <c r="D119" s="192" t="s">
        <v>20</v>
      </c>
      <c r="E119" s="193">
        <v>1957</v>
      </c>
      <c r="F119" s="194">
        <v>0.02125</v>
      </c>
      <c r="G119" s="193">
        <v>4</v>
      </c>
      <c r="H119" s="193">
        <v>9</v>
      </c>
      <c r="I119" s="195">
        <v>1.0822103723557568</v>
      </c>
      <c r="J119" s="194">
        <v>0.019635738616830087</v>
      </c>
      <c r="K119" s="196">
        <v>2</v>
      </c>
      <c r="L119" s="193">
        <v>13</v>
      </c>
      <c r="M119" s="197"/>
      <c r="N119" s="197"/>
      <c r="O119" s="197"/>
      <c r="P119" s="197"/>
    </row>
    <row r="120" spans="1:16" ht="15">
      <c r="A120" s="198"/>
      <c r="B120" s="206">
        <v>5</v>
      </c>
      <c r="C120" s="199" t="s">
        <v>16</v>
      </c>
      <c r="D120" s="199" t="s">
        <v>17</v>
      </c>
      <c r="E120" s="193">
        <v>1953</v>
      </c>
      <c r="F120" s="194">
        <v>0.02310185185185185</v>
      </c>
      <c r="G120" s="193">
        <v>5</v>
      </c>
      <c r="H120" s="193">
        <v>8</v>
      </c>
      <c r="I120" s="195">
        <v>1.1397025109988153</v>
      </c>
      <c r="J120" s="194">
        <v>0.02027007190815592</v>
      </c>
      <c r="K120" s="196">
        <v>4</v>
      </c>
      <c r="L120" s="193">
        <v>9</v>
      </c>
      <c r="M120" s="197"/>
      <c r="N120" s="197"/>
      <c r="O120" s="197"/>
      <c r="P120" s="197"/>
    </row>
    <row r="121" spans="1:16" ht="15">
      <c r="A121" s="198"/>
      <c r="B121" s="206">
        <v>6</v>
      </c>
      <c r="C121" s="199" t="s">
        <v>48</v>
      </c>
      <c r="D121" s="199" t="s">
        <v>49</v>
      </c>
      <c r="E121" s="193">
        <v>1963</v>
      </c>
      <c r="F121" s="194">
        <v>0.02800925925925926</v>
      </c>
      <c r="G121" s="193">
        <v>6</v>
      </c>
      <c r="H121" s="193">
        <v>7</v>
      </c>
      <c r="I121" s="195">
        <v>1.0103105048609837</v>
      </c>
      <c r="J121" s="194">
        <v>0.02772341683521668</v>
      </c>
      <c r="K121" s="196">
        <v>6</v>
      </c>
      <c r="L121" s="193">
        <v>7</v>
      </c>
      <c r="M121" s="197"/>
      <c r="N121" s="197"/>
      <c r="O121" s="197"/>
      <c r="P121" s="197"/>
    </row>
    <row r="122" spans="1:16" ht="15">
      <c r="A122" s="198"/>
      <c r="B122" s="206">
        <v>7</v>
      </c>
      <c r="C122" s="199" t="s">
        <v>81</v>
      </c>
      <c r="D122" s="199" t="s">
        <v>82</v>
      </c>
      <c r="E122" s="193">
        <v>1952</v>
      </c>
      <c r="F122" s="194">
        <v>0.03203703703703704</v>
      </c>
      <c r="G122" s="193">
        <v>7</v>
      </c>
      <c r="H122" s="193">
        <v>6</v>
      </c>
      <c r="I122" s="195">
        <v>1.1552704073653979</v>
      </c>
      <c r="J122" s="194">
        <v>0.027731202004990088</v>
      </c>
      <c r="K122" s="196">
        <v>7</v>
      </c>
      <c r="L122" s="193">
        <v>6</v>
      </c>
      <c r="M122" s="197"/>
      <c r="N122" s="197"/>
      <c r="O122" s="197"/>
      <c r="P122" s="197"/>
    </row>
    <row r="123" spans="1:16" ht="15">
      <c r="A123" s="198"/>
      <c r="B123" s="206">
        <v>8</v>
      </c>
      <c r="C123" s="199" t="s">
        <v>117</v>
      </c>
      <c r="D123" s="199" t="s">
        <v>22</v>
      </c>
      <c r="E123" s="193">
        <v>1962</v>
      </c>
      <c r="F123" s="194">
        <v>0.037349537037037035</v>
      </c>
      <c r="G123" s="193">
        <v>8</v>
      </c>
      <c r="H123" s="193">
        <v>5</v>
      </c>
      <c r="I123" s="195">
        <v>1.0210989544042945</v>
      </c>
      <c r="J123" s="194">
        <v>0.03657778403938002</v>
      </c>
      <c r="K123" s="196">
        <v>8</v>
      </c>
      <c r="L123" s="193">
        <v>5</v>
      </c>
      <c r="M123" s="197"/>
      <c r="N123" s="197"/>
      <c r="O123" s="197"/>
      <c r="P123" s="197"/>
    </row>
    <row r="124" spans="1:16" ht="15">
      <c r="A124" s="198"/>
      <c r="B124" s="206">
        <v>9</v>
      </c>
      <c r="C124" s="199" t="s">
        <v>25</v>
      </c>
      <c r="D124" s="199" t="s">
        <v>17</v>
      </c>
      <c r="E124" s="193">
        <v>1957</v>
      </c>
      <c r="F124" s="194">
        <v>0.041527777777777775</v>
      </c>
      <c r="G124" s="193">
        <v>9</v>
      </c>
      <c r="H124" s="193">
        <v>4</v>
      </c>
      <c r="I124" s="195">
        <v>1.0822103723557568</v>
      </c>
      <c r="J124" s="194">
        <v>0.038373110107399966</v>
      </c>
      <c r="K124" s="196">
        <v>10</v>
      </c>
      <c r="L124" s="193">
        <v>3</v>
      </c>
      <c r="M124" s="197"/>
      <c r="N124" s="197"/>
      <c r="O124" s="197"/>
      <c r="P124" s="197"/>
    </row>
    <row r="125" spans="1:16" ht="15">
      <c r="A125" s="198"/>
      <c r="B125" s="206">
        <v>10</v>
      </c>
      <c r="C125" s="199" t="s">
        <v>23</v>
      </c>
      <c r="D125" s="199" t="s">
        <v>24</v>
      </c>
      <c r="E125" s="193">
        <v>1939</v>
      </c>
      <c r="F125" s="194">
        <v>0.053530092592592594</v>
      </c>
      <c r="G125" s="193">
        <v>10</v>
      </c>
      <c r="H125" s="193">
        <v>3</v>
      </c>
      <c r="I125" s="195">
        <v>1.4011460262227422</v>
      </c>
      <c r="J125" s="194">
        <v>0.03820450659015239</v>
      </c>
      <c r="K125" s="196">
        <v>9</v>
      </c>
      <c r="L125" s="193">
        <v>4</v>
      </c>
      <c r="M125" s="197"/>
      <c r="N125" s="197"/>
      <c r="O125" s="197"/>
      <c r="P125" s="197"/>
    </row>
    <row r="126" spans="1:16" ht="18.75">
      <c r="A126" s="77" t="s">
        <v>26</v>
      </c>
      <c r="B126" s="206">
        <v>1</v>
      </c>
      <c r="C126" s="192" t="s">
        <v>30</v>
      </c>
      <c r="D126" s="192" t="s">
        <v>31</v>
      </c>
      <c r="E126" s="193">
        <v>1960</v>
      </c>
      <c r="F126" s="194">
        <v>0.021342592592592594</v>
      </c>
      <c r="G126" s="193">
        <v>1</v>
      </c>
      <c r="H126" s="193">
        <v>15</v>
      </c>
      <c r="I126" s="195">
        <v>1.044109687537898</v>
      </c>
      <c r="J126" s="194">
        <v>0.020440948731086192</v>
      </c>
      <c r="K126" s="196">
        <v>2</v>
      </c>
      <c r="L126" s="193">
        <v>13</v>
      </c>
      <c r="M126" s="197"/>
      <c r="N126" s="197"/>
      <c r="O126" s="197"/>
      <c r="P126" s="197"/>
    </row>
    <row r="127" spans="1:16" ht="18.75">
      <c r="A127" s="84" t="s">
        <v>29</v>
      </c>
      <c r="B127" s="206">
        <v>2</v>
      </c>
      <c r="C127" s="192" t="s">
        <v>38</v>
      </c>
      <c r="D127" s="192" t="s">
        <v>39</v>
      </c>
      <c r="E127" s="193">
        <v>1950</v>
      </c>
      <c r="F127" s="194">
        <v>0.021574074074074075</v>
      </c>
      <c r="G127" s="193">
        <v>2</v>
      </c>
      <c r="H127" s="193">
        <v>13</v>
      </c>
      <c r="I127" s="195">
        <v>1.1878400341455442</v>
      </c>
      <c r="J127" s="194">
        <v>0.018162440609768703</v>
      </c>
      <c r="K127" s="196">
        <v>1</v>
      </c>
      <c r="L127" s="193">
        <v>15</v>
      </c>
      <c r="M127" s="197"/>
      <c r="N127" s="197"/>
      <c r="O127" s="197"/>
      <c r="P127" s="197"/>
    </row>
    <row r="128" spans="1:16" ht="18.75">
      <c r="A128" s="84"/>
      <c r="B128" s="206">
        <v>3</v>
      </c>
      <c r="C128" s="192" t="s">
        <v>27</v>
      </c>
      <c r="D128" s="192" t="s">
        <v>28</v>
      </c>
      <c r="E128" s="193">
        <v>1957</v>
      </c>
      <c r="F128" s="194">
        <v>0.022708333333333334</v>
      </c>
      <c r="G128" s="193">
        <v>3</v>
      </c>
      <c r="H128" s="193">
        <v>11</v>
      </c>
      <c r="I128" s="195">
        <v>1.0822103723557568</v>
      </c>
      <c r="J128" s="194">
        <v>0.020983289306220388</v>
      </c>
      <c r="K128" s="196">
        <v>3</v>
      </c>
      <c r="L128" s="193">
        <v>11</v>
      </c>
      <c r="M128" s="197"/>
      <c r="N128" s="197"/>
      <c r="O128" s="197"/>
      <c r="P128" s="197"/>
    </row>
    <row r="129" spans="1:16" ht="18.75">
      <c r="A129" s="84"/>
      <c r="B129" s="206">
        <v>4</v>
      </c>
      <c r="C129" s="199" t="s">
        <v>34</v>
      </c>
      <c r="D129" s="199" t="s">
        <v>35</v>
      </c>
      <c r="E129" s="193">
        <v>1951</v>
      </c>
      <c r="F129" s="194">
        <v>0.025567129629629634</v>
      </c>
      <c r="G129" s="193">
        <v>4</v>
      </c>
      <c r="H129" s="193">
        <v>9</v>
      </c>
      <c r="I129" s="195">
        <v>1.1713162484143074</v>
      </c>
      <c r="J129" s="194">
        <v>0.021827691423423556</v>
      </c>
      <c r="K129" s="196">
        <v>4</v>
      </c>
      <c r="L129" s="193">
        <v>9</v>
      </c>
      <c r="M129" s="197"/>
      <c r="N129" s="197"/>
      <c r="O129" s="197"/>
      <c r="P129" s="197"/>
    </row>
    <row r="130" spans="1:16" ht="15">
      <c r="A130" s="198"/>
      <c r="B130" s="206">
        <v>5</v>
      </c>
      <c r="C130" s="199" t="s">
        <v>46</v>
      </c>
      <c r="D130" s="199" t="s">
        <v>33</v>
      </c>
      <c r="E130" s="193">
        <v>1953</v>
      </c>
      <c r="F130" s="194">
        <v>0.02925925925925926</v>
      </c>
      <c r="G130" s="193">
        <v>5</v>
      </c>
      <c r="H130" s="193">
        <v>8</v>
      </c>
      <c r="I130" s="195">
        <v>1.1397025109988153</v>
      </c>
      <c r="J130" s="194">
        <v>0.0256727163245582</v>
      </c>
      <c r="K130" s="196">
        <v>5</v>
      </c>
      <c r="L130" s="193">
        <v>8</v>
      </c>
      <c r="M130" s="197"/>
      <c r="N130" s="197"/>
      <c r="O130" s="197"/>
      <c r="P130" s="197"/>
    </row>
    <row r="131" spans="1:16" ht="15">
      <c r="A131" s="198"/>
      <c r="B131" s="206">
        <v>6</v>
      </c>
      <c r="C131" s="199" t="s">
        <v>32</v>
      </c>
      <c r="D131" s="199" t="s">
        <v>33</v>
      </c>
      <c r="E131" s="193">
        <v>1950</v>
      </c>
      <c r="F131" s="194">
        <v>0.031689814814814816</v>
      </c>
      <c r="G131" s="193">
        <v>6</v>
      </c>
      <c r="H131" s="193">
        <v>7</v>
      </c>
      <c r="I131" s="195">
        <v>1.1878400341455442</v>
      </c>
      <c r="J131" s="194">
        <v>0.02667852059525038</v>
      </c>
      <c r="K131" s="196">
        <v>6</v>
      </c>
      <c r="L131" s="193">
        <v>7</v>
      </c>
      <c r="M131" s="197"/>
      <c r="N131" s="197"/>
      <c r="O131" s="197"/>
      <c r="P131" s="197"/>
    </row>
    <row r="132" spans="1:16" ht="15">
      <c r="A132" s="200"/>
      <c r="B132" s="206">
        <v>7</v>
      </c>
      <c r="C132" s="199" t="s">
        <v>36</v>
      </c>
      <c r="D132" s="199" t="s">
        <v>37</v>
      </c>
      <c r="E132" s="193">
        <v>1940</v>
      </c>
      <c r="F132" s="194">
        <v>0.04569444444444445</v>
      </c>
      <c r="G132" s="193">
        <v>7</v>
      </c>
      <c r="H132" s="193">
        <v>6</v>
      </c>
      <c r="I132" s="195">
        <v>1.3793648489859067</v>
      </c>
      <c r="J132" s="194">
        <v>0.033127163185315674</v>
      </c>
      <c r="K132" s="196">
        <v>7</v>
      </c>
      <c r="L132" s="193">
        <v>6</v>
      </c>
      <c r="M132" s="197"/>
      <c r="N132" s="197"/>
      <c r="O132" s="197"/>
      <c r="P132" s="197"/>
    </row>
    <row r="133" spans="1:16" ht="15">
      <c r="A133" s="185"/>
      <c r="B133" s="185"/>
      <c r="C133" s="207"/>
      <c r="D133" s="207"/>
      <c r="E133" s="197"/>
      <c r="F133" s="208"/>
      <c r="G133" s="197"/>
      <c r="H133" s="197"/>
      <c r="I133" s="209"/>
      <c r="J133" s="208"/>
      <c r="K133" s="210"/>
      <c r="L133" s="197"/>
      <c r="M133" s="197"/>
      <c r="N133" s="197"/>
      <c r="O133" s="197"/>
      <c r="P133" s="197"/>
    </row>
    <row r="134" spans="1:16" ht="15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</row>
    <row r="135" spans="1:16" ht="18.75">
      <c r="A135" s="77" t="s">
        <v>51</v>
      </c>
      <c r="B135" s="179"/>
      <c r="C135" s="180"/>
      <c r="D135" s="180"/>
      <c r="E135" s="181"/>
      <c r="F135" s="182" t="s">
        <v>4</v>
      </c>
      <c r="G135" s="183"/>
      <c r="H135" s="184"/>
      <c r="I135" s="182" t="s">
        <v>5</v>
      </c>
      <c r="J135" s="183"/>
      <c r="K135" s="183"/>
      <c r="L135" s="184"/>
      <c r="M135" s="185"/>
      <c r="N135" s="185"/>
      <c r="O135" s="185"/>
      <c r="P135" s="185"/>
    </row>
    <row r="136" spans="1:16" ht="18.75">
      <c r="A136" s="205">
        <v>43716</v>
      </c>
      <c r="B136" s="187" t="s">
        <v>6</v>
      </c>
      <c r="C136" s="188" t="s">
        <v>7</v>
      </c>
      <c r="D136" s="188" t="s">
        <v>8</v>
      </c>
      <c r="E136" s="189" t="s">
        <v>9</v>
      </c>
      <c r="F136" s="190" t="s">
        <v>10</v>
      </c>
      <c r="G136" s="190" t="s">
        <v>11</v>
      </c>
      <c r="H136" s="190" t="s">
        <v>12</v>
      </c>
      <c r="I136" s="73" t="s">
        <v>13</v>
      </c>
      <c r="J136" s="190" t="s">
        <v>14</v>
      </c>
      <c r="K136" s="190" t="s">
        <v>11</v>
      </c>
      <c r="L136" s="190" t="s">
        <v>12</v>
      </c>
      <c r="M136" s="191"/>
      <c r="N136" s="191"/>
      <c r="O136" s="191"/>
      <c r="P136" s="191"/>
    </row>
    <row r="137" spans="1:16" ht="18.75">
      <c r="A137" s="77" t="s">
        <v>15</v>
      </c>
      <c r="B137" s="206">
        <v>1</v>
      </c>
      <c r="C137" s="192" t="s">
        <v>19</v>
      </c>
      <c r="D137" s="192" t="s">
        <v>20</v>
      </c>
      <c r="E137" s="193">
        <v>1957</v>
      </c>
      <c r="F137" s="194">
        <v>0.04025462962962963</v>
      </c>
      <c r="G137" s="193">
        <v>1</v>
      </c>
      <c r="H137" s="193">
        <v>15</v>
      </c>
      <c r="I137" s="195">
        <v>1.0822103723557568</v>
      </c>
      <c r="J137" s="194">
        <v>0.03719667696586876</v>
      </c>
      <c r="K137" s="196">
        <v>2</v>
      </c>
      <c r="L137" s="193">
        <v>13</v>
      </c>
      <c r="M137" s="197"/>
      <c r="N137" s="197"/>
      <c r="O137" s="197"/>
      <c r="P137" s="197"/>
    </row>
    <row r="138" spans="1:16" ht="18.75">
      <c r="A138" s="84" t="s">
        <v>18</v>
      </c>
      <c r="B138" s="206">
        <v>2</v>
      </c>
      <c r="C138" s="192" t="s">
        <v>23</v>
      </c>
      <c r="D138" s="192" t="s">
        <v>24</v>
      </c>
      <c r="E138" s="193">
        <v>1939</v>
      </c>
      <c r="F138" s="194">
        <v>0.042430555555555555</v>
      </c>
      <c r="G138" s="193">
        <v>2</v>
      </c>
      <c r="H138" s="193">
        <v>13</v>
      </c>
      <c r="I138" s="195">
        <v>1.4011460262227422</v>
      </c>
      <c r="J138" s="194">
        <v>0.030282750520972686</v>
      </c>
      <c r="K138" s="196">
        <v>1</v>
      </c>
      <c r="L138" s="193">
        <v>15</v>
      </c>
      <c r="M138" s="197"/>
      <c r="N138" s="197"/>
      <c r="O138" s="197"/>
      <c r="P138" s="197"/>
    </row>
    <row r="139" spans="1:16" ht="15">
      <c r="A139" s="198"/>
      <c r="B139" s="206">
        <v>3</v>
      </c>
      <c r="C139" s="199" t="s">
        <v>113</v>
      </c>
      <c r="D139" s="199" t="s">
        <v>114</v>
      </c>
      <c r="E139" s="193">
        <v>1964</v>
      </c>
      <c r="F139" s="194">
        <v>0.04556712962962963</v>
      </c>
      <c r="G139" s="193">
        <v>3</v>
      </c>
      <c r="H139" s="193">
        <v>11</v>
      </c>
      <c r="I139" s="195">
        <v>1</v>
      </c>
      <c r="J139" s="194">
        <v>0.04556712962962963</v>
      </c>
      <c r="K139" s="196">
        <v>4</v>
      </c>
      <c r="L139" s="193">
        <v>9</v>
      </c>
      <c r="M139" s="197"/>
      <c r="N139" s="197"/>
      <c r="O139" s="197"/>
      <c r="P139" s="197"/>
    </row>
    <row r="140" spans="1:16" ht="15">
      <c r="A140" s="198"/>
      <c r="B140" s="206">
        <v>4</v>
      </c>
      <c r="C140" s="192" t="s">
        <v>25</v>
      </c>
      <c r="D140" s="192" t="s">
        <v>17</v>
      </c>
      <c r="E140" s="193">
        <v>1957</v>
      </c>
      <c r="F140" s="194">
        <v>0.0487962962962963</v>
      </c>
      <c r="G140" s="193">
        <v>4</v>
      </c>
      <c r="H140" s="193">
        <v>9</v>
      </c>
      <c r="I140" s="195">
        <v>1.0822103723557568</v>
      </c>
      <c r="J140" s="194">
        <v>0.04508947386086909</v>
      </c>
      <c r="K140" s="196">
        <v>3</v>
      </c>
      <c r="L140" s="193">
        <v>11</v>
      </c>
      <c r="M140" s="197"/>
      <c r="N140" s="197"/>
      <c r="O140" s="197"/>
      <c r="P140" s="197"/>
    </row>
    <row r="141" spans="1:16" ht="18.75">
      <c r="A141" s="77" t="s">
        <v>26</v>
      </c>
      <c r="B141" s="206">
        <v>1</v>
      </c>
      <c r="C141" s="192" t="s">
        <v>30</v>
      </c>
      <c r="D141" s="192" t="s">
        <v>31</v>
      </c>
      <c r="E141" s="193">
        <v>1960</v>
      </c>
      <c r="F141" s="194">
        <v>0.03068287037037037</v>
      </c>
      <c r="G141" s="193">
        <v>1</v>
      </c>
      <c r="H141" s="193">
        <v>15</v>
      </c>
      <c r="I141" s="195">
        <v>1.044109687537898</v>
      </c>
      <c r="J141" s="194">
        <v>0.02938663507923508</v>
      </c>
      <c r="K141" s="196">
        <v>1</v>
      </c>
      <c r="L141" s="193">
        <v>15</v>
      </c>
      <c r="M141" s="197"/>
      <c r="N141" s="197"/>
      <c r="O141" s="197"/>
      <c r="P141" s="197"/>
    </row>
    <row r="142" spans="1:16" ht="18.75">
      <c r="A142" s="84" t="s">
        <v>29</v>
      </c>
      <c r="B142" s="206">
        <v>2</v>
      </c>
      <c r="C142" s="199" t="s">
        <v>27</v>
      </c>
      <c r="D142" s="199" t="s">
        <v>28</v>
      </c>
      <c r="E142" s="193">
        <v>1957</v>
      </c>
      <c r="F142" s="194">
        <v>0.03666666666666667</v>
      </c>
      <c r="G142" s="193">
        <v>2</v>
      </c>
      <c r="H142" s="193">
        <v>13</v>
      </c>
      <c r="I142" s="195">
        <v>1.0822103723557568</v>
      </c>
      <c r="J142" s="194">
        <v>0.03388127447609897</v>
      </c>
      <c r="K142" s="196">
        <v>4</v>
      </c>
      <c r="L142" s="193">
        <v>9</v>
      </c>
      <c r="M142" s="197"/>
      <c r="N142" s="197"/>
      <c r="O142" s="197"/>
      <c r="P142" s="197"/>
    </row>
    <row r="143" spans="1:16" ht="18.75">
      <c r="A143" s="84"/>
      <c r="B143" s="206">
        <v>3</v>
      </c>
      <c r="C143" s="192" t="s">
        <v>34</v>
      </c>
      <c r="D143" s="192" t="s">
        <v>35</v>
      </c>
      <c r="E143" s="193">
        <v>1951</v>
      </c>
      <c r="F143" s="194">
        <v>0.037141203703703704</v>
      </c>
      <c r="G143" s="193">
        <v>3</v>
      </c>
      <c r="H143" s="193">
        <v>11</v>
      </c>
      <c r="I143" s="195">
        <v>1.1713162484143074</v>
      </c>
      <c r="J143" s="194">
        <v>0.031708946028866536</v>
      </c>
      <c r="K143" s="196">
        <v>3</v>
      </c>
      <c r="L143" s="193">
        <v>11</v>
      </c>
      <c r="M143" s="197"/>
      <c r="N143" s="197"/>
      <c r="O143" s="197"/>
      <c r="P143" s="197"/>
    </row>
    <row r="144" spans="1:16" ht="15">
      <c r="A144" s="198"/>
      <c r="B144" s="206">
        <v>4</v>
      </c>
      <c r="C144" s="192" t="s">
        <v>32</v>
      </c>
      <c r="D144" s="192" t="s">
        <v>33</v>
      </c>
      <c r="E144" s="193">
        <v>1950</v>
      </c>
      <c r="F144" s="194">
        <v>0.03733796296296296</v>
      </c>
      <c r="G144" s="193">
        <v>4</v>
      </c>
      <c r="H144" s="193">
        <v>9</v>
      </c>
      <c r="I144" s="195">
        <v>1.1878400341455442</v>
      </c>
      <c r="J144" s="194">
        <v>0.031433494317121155</v>
      </c>
      <c r="K144" s="196">
        <v>2</v>
      </c>
      <c r="L144" s="193">
        <v>13</v>
      </c>
      <c r="M144" s="197"/>
      <c r="N144" s="197"/>
      <c r="O144" s="197"/>
      <c r="P144" s="197"/>
    </row>
    <row r="145" spans="1:16" ht="15">
      <c r="A145" s="200"/>
      <c r="B145" s="206">
        <v>5</v>
      </c>
      <c r="C145" s="199" t="s">
        <v>87</v>
      </c>
      <c r="D145" s="199" t="s">
        <v>88</v>
      </c>
      <c r="E145" s="193">
        <v>1955</v>
      </c>
      <c r="F145" s="194">
        <v>0.03831018518518518</v>
      </c>
      <c r="G145" s="193">
        <v>5</v>
      </c>
      <c r="H145" s="193">
        <v>8</v>
      </c>
      <c r="I145" s="195">
        <v>1.1100005523126317</v>
      </c>
      <c r="J145" s="194">
        <v>0.03451366317374148</v>
      </c>
      <c r="K145" s="196">
        <v>5</v>
      </c>
      <c r="L145" s="193">
        <v>8</v>
      </c>
      <c r="M145" s="197"/>
      <c r="N145" s="197"/>
      <c r="O145" s="197"/>
      <c r="P145" s="197"/>
    </row>
    <row r="146" spans="1:16" ht="15">
      <c r="A146" s="185"/>
      <c r="B146" s="185"/>
      <c r="C146" s="207"/>
      <c r="D146" s="207"/>
      <c r="E146" s="197"/>
      <c r="F146" s="208"/>
      <c r="G146" s="197"/>
      <c r="H146" s="197"/>
      <c r="I146" s="209"/>
      <c r="J146" s="208"/>
      <c r="K146" s="210"/>
      <c r="L146" s="197"/>
      <c r="M146" s="197"/>
      <c r="N146" s="197"/>
      <c r="O146" s="197"/>
      <c r="P146" s="197"/>
    </row>
    <row r="147" spans="1:16" ht="15">
      <c r="A147" s="185"/>
      <c r="B147" s="185"/>
      <c r="C147" s="207"/>
      <c r="D147" s="207"/>
      <c r="E147" s="197"/>
      <c r="F147" s="208"/>
      <c r="G147" s="197"/>
      <c r="H147" s="197"/>
      <c r="I147" s="209"/>
      <c r="J147" s="208"/>
      <c r="K147" s="210"/>
      <c r="L147" s="197"/>
      <c r="M147" s="197"/>
      <c r="N147" s="197"/>
      <c r="O147" s="197"/>
      <c r="P147" s="197"/>
    </row>
    <row r="148" spans="1:16" ht="18.75">
      <c r="A148" s="77" t="s">
        <v>52</v>
      </c>
      <c r="B148" s="179"/>
      <c r="C148" s="180"/>
      <c r="D148" s="180"/>
      <c r="E148" s="181"/>
      <c r="F148" s="182" t="s">
        <v>4</v>
      </c>
      <c r="G148" s="183"/>
      <c r="H148" s="184"/>
      <c r="I148" s="182" t="s">
        <v>5</v>
      </c>
      <c r="J148" s="183"/>
      <c r="K148" s="183"/>
      <c r="L148" s="184"/>
      <c r="M148" s="197"/>
      <c r="N148" s="197"/>
      <c r="O148" s="197"/>
      <c r="P148" s="197"/>
    </row>
    <row r="149" spans="1:16" ht="18.75">
      <c r="A149" s="205">
        <v>43730</v>
      </c>
      <c r="B149" s="187" t="s">
        <v>6</v>
      </c>
      <c r="C149" s="188" t="s">
        <v>7</v>
      </c>
      <c r="D149" s="188" t="s">
        <v>8</v>
      </c>
      <c r="E149" s="189" t="s">
        <v>9</v>
      </c>
      <c r="F149" s="190" t="s">
        <v>10</v>
      </c>
      <c r="G149" s="190" t="s">
        <v>11</v>
      </c>
      <c r="H149" s="190" t="s">
        <v>12</v>
      </c>
      <c r="I149" s="73" t="s">
        <v>13</v>
      </c>
      <c r="J149" s="190" t="s">
        <v>14</v>
      </c>
      <c r="K149" s="190" t="s">
        <v>11</v>
      </c>
      <c r="L149" s="190" t="s">
        <v>12</v>
      </c>
      <c r="M149" s="197"/>
      <c r="N149" s="197"/>
      <c r="O149" s="197"/>
      <c r="P149" s="197"/>
    </row>
    <row r="150" spans="1:16" ht="18.75">
      <c r="A150" s="77" t="s">
        <v>15</v>
      </c>
      <c r="B150" s="206">
        <v>1</v>
      </c>
      <c r="C150" s="192" t="s">
        <v>19</v>
      </c>
      <c r="D150" s="192" t="s">
        <v>20</v>
      </c>
      <c r="E150" s="193">
        <v>1957</v>
      </c>
      <c r="F150" s="194">
        <v>0.03163194444444444</v>
      </c>
      <c r="G150" s="193">
        <v>1</v>
      </c>
      <c r="H150" s="193">
        <v>15</v>
      </c>
      <c r="I150" s="195">
        <v>1.0822103723557568</v>
      </c>
      <c r="J150" s="194">
        <v>0.029229016143680075</v>
      </c>
      <c r="K150" s="196">
        <v>1</v>
      </c>
      <c r="L150" s="193">
        <v>15</v>
      </c>
      <c r="M150" s="197"/>
      <c r="N150" s="197"/>
      <c r="O150" s="197"/>
      <c r="P150" s="197"/>
    </row>
    <row r="151" spans="1:16" ht="18.75">
      <c r="A151" s="84" t="s">
        <v>18</v>
      </c>
      <c r="B151" s="206">
        <v>2</v>
      </c>
      <c r="C151" s="192" t="s">
        <v>21</v>
      </c>
      <c r="D151" s="192" t="s">
        <v>22</v>
      </c>
      <c r="E151" s="193">
        <v>1956</v>
      </c>
      <c r="F151" s="194">
        <v>0.03414351851851852</v>
      </c>
      <c r="G151" s="193">
        <v>2</v>
      </c>
      <c r="H151" s="193">
        <v>13</v>
      </c>
      <c r="I151" s="195">
        <v>1.0958664899930306</v>
      </c>
      <c r="J151" s="194">
        <v>0.0311566407316056</v>
      </c>
      <c r="K151" s="196">
        <v>2</v>
      </c>
      <c r="L151" s="193">
        <v>13</v>
      </c>
      <c r="M151" s="197"/>
      <c r="N151" s="197"/>
      <c r="O151" s="197"/>
      <c r="P151" s="197"/>
    </row>
    <row r="152" spans="1:16" ht="15">
      <c r="A152" s="198"/>
      <c r="B152" s="206">
        <v>3</v>
      </c>
      <c r="C152" s="199" t="s">
        <v>41</v>
      </c>
      <c r="D152" s="199" t="s">
        <v>42</v>
      </c>
      <c r="E152" s="193">
        <v>1959</v>
      </c>
      <c r="F152" s="194">
        <v>0.035625</v>
      </c>
      <c r="G152" s="193">
        <v>3</v>
      </c>
      <c r="H152" s="193">
        <v>11</v>
      </c>
      <c r="I152" s="195">
        <v>1.0563319711281904</v>
      </c>
      <c r="J152" s="194">
        <v>0.03372519338021319</v>
      </c>
      <c r="K152" s="196">
        <v>4</v>
      </c>
      <c r="L152" s="193">
        <v>9</v>
      </c>
      <c r="M152" s="197"/>
      <c r="N152" s="197"/>
      <c r="O152" s="197"/>
      <c r="P152" s="197"/>
    </row>
    <row r="153" spans="1:16" ht="15">
      <c r="A153" s="198"/>
      <c r="B153" s="206">
        <v>4</v>
      </c>
      <c r="C153" s="199" t="s">
        <v>83</v>
      </c>
      <c r="D153" s="199" t="s">
        <v>84</v>
      </c>
      <c r="E153" s="193">
        <v>1963</v>
      </c>
      <c r="F153" s="194">
        <v>0.03579861111111111</v>
      </c>
      <c r="G153" s="193">
        <v>4</v>
      </c>
      <c r="H153" s="193">
        <v>9</v>
      </c>
      <c r="I153" s="195">
        <v>1.0103105048609837</v>
      </c>
      <c r="J153" s="194">
        <v>0.0354332761451757</v>
      </c>
      <c r="K153" s="196">
        <v>5</v>
      </c>
      <c r="L153" s="193">
        <v>8</v>
      </c>
      <c r="M153" s="197"/>
      <c r="N153" s="197"/>
      <c r="O153" s="197"/>
      <c r="P153" s="197"/>
    </row>
    <row r="154" spans="1:16" ht="15">
      <c r="A154" s="198"/>
      <c r="B154" s="206">
        <v>5</v>
      </c>
      <c r="C154" s="199" t="s">
        <v>113</v>
      </c>
      <c r="D154" s="199" t="s">
        <v>114</v>
      </c>
      <c r="E154" s="193">
        <v>1964</v>
      </c>
      <c r="F154" s="194">
        <v>0.04206018518518518</v>
      </c>
      <c r="G154" s="193">
        <v>5</v>
      </c>
      <c r="H154" s="193">
        <v>8</v>
      </c>
      <c r="I154" s="195">
        <v>1</v>
      </c>
      <c r="J154" s="194">
        <v>0.04206018518518518</v>
      </c>
      <c r="K154" s="196">
        <v>7</v>
      </c>
      <c r="L154" s="193">
        <v>6</v>
      </c>
      <c r="M154" s="197"/>
      <c r="N154" s="197"/>
      <c r="O154" s="197"/>
      <c r="P154" s="197"/>
    </row>
    <row r="155" spans="1:16" ht="15">
      <c r="A155" s="198"/>
      <c r="B155" s="206">
        <v>6</v>
      </c>
      <c r="C155" s="192" t="s">
        <v>23</v>
      </c>
      <c r="D155" s="192" t="s">
        <v>24</v>
      </c>
      <c r="E155" s="193">
        <v>1939</v>
      </c>
      <c r="F155" s="194">
        <v>0.04497685185185185</v>
      </c>
      <c r="G155" s="193">
        <v>6</v>
      </c>
      <c r="H155" s="193">
        <v>7</v>
      </c>
      <c r="I155" s="195">
        <v>1.4011460262227422</v>
      </c>
      <c r="J155" s="194">
        <v>0.03210004596958534</v>
      </c>
      <c r="K155" s="196">
        <v>3</v>
      </c>
      <c r="L155" s="193">
        <v>11</v>
      </c>
      <c r="M155" s="197"/>
      <c r="N155" s="197"/>
      <c r="O155" s="197"/>
      <c r="P155" s="197"/>
    </row>
    <row r="156" spans="1:16" ht="15">
      <c r="A156" s="198"/>
      <c r="B156" s="206">
        <v>7</v>
      </c>
      <c r="C156" s="199" t="s">
        <v>85</v>
      </c>
      <c r="D156" s="199" t="s">
        <v>24</v>
      </c>
      <c r="E156" s="193">
        <v>1957</v>
      </c>
      <c r="F156" s="194">
        <v>0.04567129629629629</v>
      </c>
      <c r="G156" s="193">
        <v>7</v>
      </c>
      <c r="H156" s="193">
        <v>6</v>
      </c>
      <c r="I156" s="195">
        <v>1.0822103723557568</v>
      </c>
      <c r="J156" s="194">
        <v>0.04220186524074701</v>
      </c>
      <c r="K156" s="196">
        <v>8</v>
      </c>
      <c r="L156" s="193">
        <v>5</v>
      </c>
      <c r="M156" s="197"/>
      <c r="N156" s="197"/>
      <c r="O156" s="197"/>
      <c r="P156" s="197"/>
    </row>
    <row r="157" spans="1:16" ht="15">
      <c r="A157" s="198"/>
      <c r="B157" s="206">
        <v>8</v>
      </c>
      <c r="C157" s="199" t="s">
        <v>81</v>
      </c>
      <c r="D157" s="199" t="s">
        <v>82</v>
      </c>
      <c r="E157" s="193">
        <v>1952</v>
      </c>
      <c r="F157" s="194">
        <v>0.04666666666666667</v>
      </c>
      <c r="G157" s="193">
        <v>8</v>
      </c>
      <c r="H157" s="193">
        <v>5</v>
      </c>
      <c r="I157" s="195">
        <v>1.1552704073653979</v>
      </c>
      <c r="J157" s="194">
        <v>0.040394583267384404</v>
      </c>
      <c r="K157" s="196">
        <v>6</v>
      </c>
      <c r="L157" s="193">
        <v>7</v>
      </c>
      <c r="M157" s="197"/>
      <c r="N157" s="197"/>
      <c r="O157" s="197"/>
      <c r="P157" s="197"/>
    </row>
    <row r="158" spans="1:16" ht="15">
      <c r="A158" s="198"/>
      <c r="B158" s="206">
        <v>9</v>
      </c>
      <c r="C158" s="199" t="s">
        <v>25</v>
      </c>
      <c r="D158" s="199" t="s">
        <v>17</v>
      </c>
      <c r="E158" s="193">
        <v>1957</v>
      </c>
      <c r="F158" s="194">
        <v>0.05347222222222222</v>
      </c>
      <c r="G158" s="193">
        <v>9</v>
      </c>
      <c r="H158" s="193">
        <v>4</v>
      </c>
      <c r="I158" s="195">
        <v>1.0822103723557568</v>
      </c>
      <c r="J158" s="194">
        <v>0.049410191944311</v>
      </c>
      <c r="K158" s="196">
        <v>9</v>
      </c>
      <c r="L158" s="193">
        <v>4</v>
      </c>
      <c r="M158" s="197"/>
      <c r="N158" s="197"/>
      <c r="O158" s="197"/>
      <c r="P158" s="197"/>
    </row>
    <row r="159" spans="1:16" ht="15">
      <c r="A159" s="198"/>
      <c r="B159" s="206">
        <v>10</v>
      </c>
      <c r="C159" s="199" t="s">
        <v>118</v>
      </c>
      <c r="D159" s="199" t="s">
        <v>24</v>
      </c>
      <c r="E159" s="193">
        <v>1949</v>
      </c>
      <c r="F159" s="194">
        <v>0.07024305555555556</v>
      </c>
      <c r="G159" s="193">
        <v>10</v>
      </c>
      <c r="H159" s="193">
        <v>3</v>
      </c>
      <c r="I159" s="195">
        <v>1.2048417645591083</v>
      </c>
      <c r="J159" s="194">
        <v>0.05830064795376663</v>
      </c>
      <c r="K159" s="196">
        <v>10</v>
      </c>
      <c r="L159" s="193">
        <v>3</v>
      </c>
      <c r="M159" s="197"/>
      <c r="N159" s="197"/>
      <c r="O159" s="197"/>
      <c r="P159" s="197"/>
    </row>
    <row r="160" spans="1:16" ht="18.75">
      <c r="A160" s="77" t="s">
        <v>26</v>
      </c>
      <c r="B160" s="206">
        <v>1</v>
      </c>
      <c r="C160" s="192" t="s">
        <v>30</v>
      </c>
      <c r="D160" s="192" t="s">
        <v>31</v>
      </c>
      <c r="E160" s="193">
        <v>1960</v>
      </c>
      <c r="F160" s="194">
        <v>0.040046296296296295</v>
      </c>
      <c r="G160" s="193">
        <v>1</v>
      </c>
      <c r="H160" s="193">
        <v>15</v>
      </c>
      <c r="I160" s="195">
        <v>1.044109687537898</v>
      </c>
      <c r="J160" s="194">
        <v>0.038354491653773436</v>
      </c>
      <c r="K160" s="196">
        <v>3</v>
      </c>
      <c r="L160" s="193">
        <v>11</v>
      </c>
      <c r="M160" s="197"/>
      <c r="N160" s="197"/>
      <c r="O160" s="197"/>
      <c r="P160" s="197"/>
    </row>
    <row r="161" spans="1:16" ht="18.75">
      <c r="A161" s="84" t="s">
        <v>29</v>
      </c>
      <c r="B161" s="206">
        <v>2</v>
      </c>
      <c r="C161" s="192" t="s">
        <v>27</v>
      </c>
      <c r="D161" s="192" t="s">
        <v>28</v>
      </c>
      <c r="E161" s="193">
        <v>1957</v>
      </c>
      <c r="F161" s="194">
        <v>0.0403125</v>
      </c>
      <c r="G161" s="193">
        <v>2</v>
      </c>
      <c r="H161" s="193">
        <v>13</v>
      </c>
      <c r="I161" s="195">
        <v>1.0822103723557568</v>
      </c>
      <c r="J161" s="194">
        <v>0.03725015119957472</v>
      </c>
      <c r="K161" s="196">
        <v>2</v>
      </c>
      <c r="L161" s="193">
        <v>13</v>
      </c>
      <c r="M161" s="197"/>
      <c r="N161" s="197"/>
      <c r="O161" s="197"/>
      <c r="P161" s="197"/>
    </row>
    <row r="162" spans="1:16" ht="18.75">
      <c r="A162" s="84"/>
      <c r="B162" s="206">
        <v>3</v>
      </c>
      <c r="C162" s="192" t="s">
        <v>38</v>
      </c>
      <c r="D162" s="192" t="s">
        <v>39</v>
      </c>
      <c r="E162" s="193">
        <v>1950</v>
      </c>
      <c r="F162" s="194">
        <v>0.040879629629629634</v>
      </c>
      <c r="G162" s="193">
        <v>3</v>
      </c>
      <c r="H162" s="193">
        <v>11</v>
      </c>
      <c r="I162" s="195">
        <v>1.1878400341455442</v>
      </c>
      <c r="J162" s="194">
        <v>0.034415096691900786</v>
      </c>
      <c r="K162" s="196">
        <v>1</v>
      </c>
      <c r="L162" s="193">
        <v>15</v>
      </c>
      <c r="M162" s="197"/>
      <c r="N162" s="197"/>
      <c r="O162" s="197"/>
      <c r="P162" s="197"/>
    </row>
    <row r="163" spans="1:16" ht="18.75">
      <c r="A163" s="84"/>
      <c r="B163" s="206">
        <v>4</v>
      </c>
      <c r="C163" s="199" t="s">
        <v>87</v>
      </c>
      <c r="D163" s="199" t="s">
        <v>88</v>
      </c>
      <c r="E163" s="193">
        <v>1955</v>
      </c>
      <c r="F163" s="194">
        <v>0.04729166666666667</v>
      </c>
      <c r="G163" s="193">
        <v>4</v>
      </c>
      <c r="H163" s="193">
        <v>9</v>
      </c>
      <c r="I163" s="195">
        <v>1.1100005523126317</v>
      </c>
      <c r="J163" s="194">
        <v>0.0426050839057123</v>
      </c>
      <c r="K163" s="196">
        <v>4</v>
      </c>
      <c r="L163" s="193">
        <v>9</v>
      </c>
      <c r="M163" s="197"/>
      <c r="N163" s="197"/>
      <c r="O163" s="197"/>
      <c r="P163" s="197"/>
    </row>
    <row r="164" spans="1:16" ht="15">
      <c r="A164" s="198"/>
      <c r="B164" s="206">
        <v>5</v>
      </c>
      <c r="C164" s="199" t="s">
        <v>36</v>
      </c>
      <c r="D164" s="199" t="s">
        <v>37</v>
      </c>
      <c r="E164" s="193">
        <v>1940</v>
      </c>
      <c r="F164" s="194">
        <v>0.06655092592592593</v>
      </c>
      <c r="G164" s="193">
        <v>5</v>
      </c>
      <c r="H164" s="193">
        <v>8</v>
      </c>
      <c r="I164" s="195">
        <v>1.3793648489859067</v>
      </c>
      <c r="J164" s="194">
        <v>0.04824751477091316</v>
      </c>
      <c r="K164" s="196">
        <v>5</v>
      </c>
      <c r="L164" s="193">
        <v>8</v>
      </c>
      <c r="M164" s="197"/>
      <c r="N164" s="197"/>
      <c r="O164" s="197"/>
      <c r="P164" s="197"/>
    </row>
    <row r="165" spans="1:16" ht="15">
      <c r="A165" s="200"/>
      <c r="B165" s="206">
        <v>6</v>
      </c>
      <c r="C165" s="199" t="s">
        <v>86</v>
      </c>
      <c r="D165" s="199" t="s">
        <v>33</v>
      </c>
      <c r="E165" s="193">
        <v>1949</v>
      </c>
      <c r="F165" s="194">
        <v>0.0775</v>
      </c>
      <c r="G165" s="193">
        <v>6</v>
      </c>
      <c r="H165" s="193">
        <v>7</v>
      </c>
      <c r="I165" s="195">
        <v>1.2048417645591083</v>
      </c>
      <c r="J165" s="194">
        <v>0.06432379942303862</v>
      </c>
      <c r="K165" s="196">
        <v>6</v>
      </c>
      <c r="L165" s="193">
        <v>7</v>
      </c>
      <c r="M165" s="197"/>
      <c r="N165" s="197"/>
      <c r="O165" s="197"/>
      <c r="P165" s="197"/>
    </row>
    <row r="166" ht="15">
      <c r="A166" s="176"/>
    </row>
    <row r="167" ht="15">
      <c r="A167" s="176"/>
    </row>
    <row r="168" spans="1:12" ht="18.75">
      <c r="A168" s="77" t="s">
        <v>53</v>
      </c>
      <c r="B168" s="179"/>
      <c r="C168" s="180"/>
      <c r="D168" s="180"/>
      <c r="E168" s="181"/>
      <c r="F168" s="182" t="s">
        <v>4</v>
      </c>
      <c r="G168" s="183"/>
      <c r="H168" s="184"/>
      <c r="I168" s="182" t="s">
        <v>5</v>
      </c>
      <c r="J168" s="183"/>
      <c r="K168" s="183"/>
      <c r="L168" s="184"/>
    </row>
    <row r="169" spans="1:12" ht="18.75">
      <c r="A169" s="205">
        <v>43737</v>
      </c>
      <c r="B169" s="187" t="s">
        <v>6</v>
      </c>
      <c r="C169" s="188" t="s">
        <v>7</v>
      </c>
      <c r="D169" s="188" t="s">
        <v>8</v>
      </c>
      <c r="E169" s="189" t="s">
        <v>9</v>
      </c>
      <c r="F169" s="190" t="s">
        <v>10</v>
      </c>
      <c r="G169" s="190" t="s">
        <v>11</v>
      </c>
      <c r="H169" s="190" t="s">
        <v>12</v>
      </c>
      <c r="I169" s="73" t="s">
        <v>13</v>
      </c>
      <c r="J169" s="190" t="s">
        <v>14</v>
      </c>
      <c r="K169" s="190" t="s">
        <v>11</v>
      </c>
      <c r="L169" s="190" t="s">
        <v>12</v>
      </c>
    </row>
    <row r="170" spans="1:12" ht="18.75">
      <c r="A170" s="77" t="s">
        <v>15</v>
      </c>
      <c r="B170" s="206">
        <v>1</v>
      </c>
      <c r="C170" s="211" t="s">
        <v>21</v>
      </c>
      <c r="D170" s="211" t="s">
        <v>22</v>
      </c>
      <c r="E170" s="193">
        <v>1956</v>
      </c>
      <c r="F170" s="194">
        <v>0.037627314814814815</v>
      </c>
      <c r="G170" s="193">
        <v>1</v>
      </c>
      <c r="H170" s="193">
        <v>15</v>
      </c>
      <c r="I170" s="195">
        <v>1.0958664899930306</v>
      </c>
      <c r="J170" s="194">
        <v>0.03433567424354231</v>
      </c>
      <c r="K170" s="196">
        <v>1</v>
      </c>
      <c r="L170" s="193">
        <v>15</v>
      </c>
    </row>
    <row r="171" spans="1:12" ht="18.75">
      <c r="A171" s="84" t="s">
        <v>18</v>
      </c>
      <c r="B171" s="206">
        <v>2</v>
      </c>
      <c r="C171" s="211" t="s">
        <v>19</v>
      </c>
      <c r="D171" s="211" t="s">
        <v>20</v>
      </c>
      <c r="E171" s="193">
        <v>1957</v>
      </c>
      <c r="F171" s="194">
        <v>0.037638888888888895</v>
      </c>
      <c r="G171" s="193">
        <v>2</v>
      </c>
      <c r="H171" s="193">
        <v>13</v>
      </c>
      <c r="I171" s="195">
        <v>1.0822103723557568</v>
      </c>
      <c r="J171" s="194">
        <v>0.034779641602359176</v>
      </c>
      <c r="K171" s="196">
        <v>2</v>
      </c>
      <c r="L171" s="193">
        <v>13</v>
      </c>
    </row>
    <row r="172" spans="1:12" ht="15">
      <c r="A172" s="198"/>
      <c r="B172" s="206">
        <v>3</v>
      </c>
      <c r="C172" s="199" t="s">
        <v>83</v>
      </c>
      <c r="D172" s="199" t="s">
        <v>84</v>
      </c>
      <c r="E172" s="193">
        <v>1963</v>
      </c>
      <c r="F172" s="194">
        <v>0.0430787037037037</v>
      </c>
      <c r="G172" s="193">
        <v>3</v>
      </c>
      <c r="H172" s="193">
        <v>11</v>
      </c>
      <c r="I172" s="195">
        <v>1.0103105048609837</v>
      </c>
      <c r="J172" s="194">
        <v>0.04263907333085805</v>
      </c>
      <c r="K172" s="196">
        <v>6</v>
      </c>
      <c r="L172" s="193">
        <v>7</v>
      </c>
    </row>
    <row r="173" spans="1:12" ht="15">
      <c r="A173" s="198"/>
      <c r="B173" s="206">
        <v>4</v>
      </c>
      <c r="C173" s="199" t="s">
        <v>41</v>
      </c>
      <c r="D173" s="199" t="s">
        <v>42</v>
      </c>
      <c r="E173" s="193">
        <v>1959</v>
      </c>
      <c r="F173" s="194">
        <v>0.04324074074074074</v>
      </c>
      <c r="G173" s="193">
        <v>4</v>
      </c>
      <c r="H173" s="193">
        <v>9</v>
      </c>
      <c r="I173" s="195">
        <v>1.0563319711281904</v>
      </c>
      <c r="J173" s="194">
        <v>0.04093480262133739</v>
      </c>
      <c r="K173" s="196">
        <v>4</v>
      </c>
      <c r="L173" s="193">
        <v>9</v>
      </c>
    </row>
    <row r="174" spans="1:12" ht="15">
      <c r="A174" s="198"/>
      <c r="B174" s="206">
        <v>5</v>
      </c>
      <c r="C174" s="199" t="s">
        <v>16</v>
      </c>
      <c r="D174" s="199" t="s">
        <v>17</v>
      </c>
      <c r="E174" s="193">
        <v>1953</v>
      </c>
      <c r="F174" s="194">
        <v>0.04462962962962963</v>
      </c>
      <c r="G174" s="193">
        <v>5</v>
      </c>
      <c r="H174" s="193">
        <v>8</v>
      </c>
      <c r="I174" s="195">
        <v>1.1397025109988153</v>
      </c>
      <c r="J174" s="194">
        <v>0.039159016672269155</v>
      </c>
      <c r="K174" s="196">
        <v>3</v>
      </c>
      <c r="L174" s="193">
        <v>11</v>
      </c>
    </row>
    <row r="175" spans="1:12" ht="15">
      <c r="A175" s="198"/>
      <c r="B175" s="206">
        <v>6</v>
      </c>
      <c r="C175" s="199" t="s">
        <v>113</v>
      </c>
      <c r="D175" s="199" t="s">
        <v>114</v>
      </c>
      <c r="E175" s="193">
        <v>1964</v>
      </c>
      <c r="F175" s="194">
        <v>0.0453125</v>
      </c>
      <c r="G175" s="193">
        <v>6</v>
      </c>
      <c r="H175" s="193">
        <v>7</v>
      </c>
      <c r="I175" s="195">
        <v>1</v>
      </c>
      <c r="J175" s="194">
        <v>0.0453125</v>
      </c>
      <c r="K175" s="196">
        <v>7</v>
      </c>
      <c r="L175" s="193">
        <v>6</v>
      </c>
    </row>
    <row r="176" spans="1:12" ht="15">
      <c r="A176" s="198"/>
      <c r="B176" s="206">
        <v>7</v>
      </c>
      <c r="C176" s="199" t="s">
        <v>25</v>
      </c>
      <c r="D176" s="199" t="s">
        <v>17</v>
      </c>
      <c r="E176" s="193">
        <v>1957</v>
      </c>
      <c r="F176" s="194">
        <v>0.056747685185185186</v>
      </c>
      <c r="G176" s="193">
        <v>7</v>
      </c>
      <c r="H176" s="193">
        <v>6</v>
      </c>
      <c r="I176" s="195">
        <v>1.0822103723557568</v>
      </c>
      <c r="J176" s="194">
        <v>0.05243683357206858</v>
      </c>
      <c r="K176" s="196">
        <v>8</v>
      </c>
      <c r="L176" s="193">
        <v>5</v>
      </c>
    </row>
    <row r="177" spans="1:12" ht="15">
      <c r="A177" s="198"/>
      <c r="B177" s="206">
        <v>8</v>
      </c>
      <c r="C177" s="211" t="s">
        <v>23</v>
      </c>
      <c r="D177" s="211" t="s">
        <v>24</v>
      </c>
      <c r="E177" s="193">
        <v>1939</v>
      </c>
      <c r="F177" s="194">
        <v>0.058541666666666665</v>
      </c>
      <c r="G177" s="193">
        <v>8</v>
      </c>
      <c r="H177" s="193">
        <v>5</v>
      </c>
      <c r="I177" s="195">
        <v>1.4011460262227422</v>
      </c>
      <c r="J177" s="194">
        <v>0.04178127445037639</v>
      </c>
      <c r="K177" s="196">
        <v>5</v>
      </c>
      <c r="L177" s="193">
        <v>8</v>
      </c>
    </row>
    <row r="178" spans="1:12" ht="15">
      <c r="A178" s="198"/>
      <c r="B178" s="206">
        <v>9</v>
      </c>
      <c r="C178" s="199" t="s">
        <v>118</v>
      </c>
      <c r="D178" s="199" t="s">
        <v>24</v>
      </c>
      <c r="E178" s="193">
        <v>1949</v>
      </c>
      <c r="F178" s="194">
        <v>0.06461805555555555</v>
      </c>
      <c r="G178" s="193">
        <v>9</v>
      </c>
      <c r="H178" s="193">
        <v>4</v>
      </c>
      <c r="I178" s="195">
        <v>1.2048417645591083</v>
      </c>
      <c r="J178" s="194">
        <v>0.05363198509241705</v>
      </c>
      <c r="K178" s="196">
        <v>9</v>
      </c>
      <c r="L178" s="193">
        <v>4</v>
      </c>
    </row>
    <row r="179" spans="1:12" ht="18.75">
      <c r="A179" s="77" t="s">
        <v>26</v>
      </c>
      <c r="B179" s="206">
        <v>1</v>
      </c>
      <c r="C179" s="211" t="s">
        <v>30</v>
      </c>
      <c r="D179" s="211" t="s">
        <v>31</v>
      </c>
      <c r="E179" s="193">
        <v>1960</v>
      </c>
      <c r="F179" s="194">
        <v>0.03180555555555555</v>
      </c>
      <c r="G179" s="193">
        <v>1</v>
      </c>
      <c r="H179" s="193">
        <v>15</v>
      </c>
      <c r="I179" s="195">
        <v>1.044109687537898</v>
      </c>
      <c r="J179" s="194">
        <v>0.030461891059124103</v>
      </c>
      <c r="K179" s="196">
        <v>1</v>
      </c>
      <c r="L179" s="193">
        <v>15</v>
      </c>
    </row>
    <row r="180" spans="1:12" ht="18.75">
      <c r="A180" s="84" t="s">
        <v>29</v>
      </c>
      <c r="B180" s="206">
        <v>2</v>
      </c>
      <c r="C180" s="211" t="s">
        <v>27</v>
      </c>
      <c r="D180" s="211" t="s">
        <v>28</v>
      </c>
      <c r="E180" s="193">
        <v>1957</v>
      </c>
      <c r="F180" s="194">
        <v>0.03612268518518518</v>
      </c>
      <c r="G180" s="193">
        <v>2</v>
      </c>
      <c r="H180" s="193">
        <v>13</v>
      </c>
      <c r="I180" s="195">
        <v>1.0822103723557568</v>
      </c>
      <c r="J180" s="194">
        <v>0.0333786166792629</v>
      </c>
      <c r="K180" s="196">
        <v>2</v>
      </c>
      <c r="L180" s="193">
        <v>13</v>
      </c>
    </row>
    <row r="181" spans="1:12" ht="18.75">
      <c r="A181" s="84"/>
      <c r="B181" s="206">
        <v>3</v>
      </c>
      <c r="C181" s="199" t="s">
        <v>87</v>
      </c>
      <c r="D181" s="199" t="s">
        <v>88</v>
      </c>
      <c r="E181" s="193">
        <v>1955</v>
      </c>
      <c r="F181" s="194">
        <v>0.04069444444444444</v>
      </c>
      <c r="G181" s="193">
        <v>3</v>
      </c>
      <c r="H181" s="193">
        <v>11</v>
      </c>
      <c r="I181" s="195">
        <v>1.1100005523126317</v>
      </c>
      <c r="J181" s="194">
        <v>0.03666164341959972</v>
      </c>
      <c r="K181" s="196">
        <v>4</v>
      </c>
      <c r="L181" s="193">
        <v>9</v>
      </c>
    </row>
    <row r="182" spans="1:12" ht="18.75">
      <c r="A182" s="84"/>
      <c r="B182" s="206">
        <v>4</v>
      </c>
      <c r="C182" s="199" t="s">
        <v>38</v>
      </c>
      <c r="D182" s="199" t="s">
        <v>39</v>
      </c>
      <c r="E182" s="193">
        <v>1950</v>
      </c>
      <c r="F182" s="194">
        <v>0.04513888888888889</v>
      </c>
      <c r="G182" s="193">
        <v>4</v>
      </c>
      <c r="H182" s="193">
        <v>9</v>
      </c>
      <c r="I182" s="195">
        <v>1.1878400341455442</v>
      </c>
      <c r="J182" s="194">
        <v>0.03800081458052464</v>
      </c>
      <c r="K182" s="196">
        <v>5</v>
      </c>
      <c r="L182" s="193">
        <v>8</v>
      </c>
    </row>
    <row r="183" spans="1:12" ht="15">
      <c r="A183" s="198"/>
      <c r="B183" s="206">
        <v>5</v>
      </c>
      <c r="C183" s="199" t="s">
        <v>46</v>
      </c>
      <c r="D183" s="199" t="s">
        <v>33</v>
      </c>
      <c r="E183" s="193">
        <v>1953</v>
      </c>
      <c r="F183" s="194">
        <v>0.045509259259259256</v>
      </c>
      <c r="G183" s="193">
        <v>5</v>
      </c>
      <c r="H183" s="193">
        <v>8</v>
      </c>
      <c r="I183" s="195">
        <v>1.1397025109988153</v>
      </c>
      <c r="J183" s="194">
        <v>0.03993082301746948</v>
      </c>
      <c r="K183" s="196">
        <v>6</v>
      </c>
      <c r="L183" s="193">
        <v>7</v>
      </c>
    </row>
    <row r="184" spans="1:12" ht="15">
      <c r="A184" s="198"/>
      <c r="B184" s="206">
        <v>6</v>
      </c>
      <c r="C184" s="211" t="s">
        <v>36</v>
      </c>
      <c r="D184" s="211" t="s">
        <v>37</v>
      </c>
      <c r="E184" s="193">
        <v>1940</v>
      </c>
      <c r="F184" s="194">
        <v>0.049652777777777775</v>
      </c>
      <c r="G184" s="193">
        <v>6</v>
      </c>
      <c r="H184" s="193">
        <v>7</v>
      </c>
      <c r="I184" s="195">
        <v>1.3793648489859067</v>
      </c>
      <c r="J184" s="194">
        <v>0.035996841455168245</v>
      </c>
      <c r="K184" s="196">
        <v>3</v>
      </c>
      <c r="L184" s="193">
        <v>11</v>
      </c>
    </row>
    <row r="185" spans="1:12" ht="15">
      <c r="A185" s="200"/>
      <c r="B185" s="206">
        <v>7</v>
      </c>
      <c r="C185" s="199" t="s">
        <v>86</v>
      </c>
      <c r="D185" s="199" t="s">
        <v>33</v>
      </c>
      <c r="E185" s="193">
        <v>1949</v>
      </c>
      <c r="F185" s="194">
        <v>0.09148148148148148</v>
      </c>
      <c r="G185" s="193">
        <v>7</v>
      </c>
      <c r="H185" s="193">
        <v>6</v>
      </c>
      <c r="I185" s="195">
        <v>1.2048417645591083</v>
      </c>
      <c r="J185" s="194">
        <v>0.07592821246112563</v>
      </c>
      <c r="K185" s="196">
        <v>7</v>
      </c>
      <c r="L185" s="193">
        <v>6</v>
      </c>
    </row>
    <row r="186" spans="1:12" ht="15">
      <c r="A186" s="185"/>
      <c r="B186" s="185"/>
      <c r="C186" s="207"/>
      <c r="D186" s="207"/>
      <c r="E186" s="197"/>
      <c r="F186" s="208"/>
      <c r="G186" s="197"/>
      <c r="H186" s="197"/>
      <c r="I186" s="209"/>
      <c r="J186" s="208"/>
      <c r="K186" s="210"/>
      <c r="L186" s="197"/>
    </row>
    <row r="187" spans="1:12" ht="15">
      <c r="A187" s="185"/>
      <c r="B187" s="185"/>
      <c r="C187" s="207"/>
      <c r="D187" s="207"/>
      <c r="E187" s="197"/>
      <c r="F187" s="208"/>
      <c r="G187" s="197"/>
      <c r="H187" s="197"/>
      <c r="I187" s="209"/>
      <c r="J187" s="208"/>
      <c r="K187" s="210"/>
      <c r="L187" s="197"/>
    </row>
    <row r="188" spans="1:12" ht="18.75">
      <c r="A188" s="77" t="s">
        <v>89</v>
      </c>
      <c r="B188" s="179"/>
      <c r="C188" s="180"/>
      <c r="D188" s="180"/>
      <c r="E188" s="181"/>
      <c r="F188" s="182" t="s">
        <v>4</v>
      </c>
      <c r="G188" s="183"/>
      <c r="H188" s="184"/>
      <c r="I188" s="182" t="s">
        <v>5</v>
      </c>
      <c r="J188" s="183"/>
      <c r="K188" s="183"/>
      <c r="L188" s="184"/>
    </row>
    <row r="189" spans="1:12" ht="18.75">
      <c r="A189" s="205">
        <v>43744</v>
      </c>
      <c r="B189" s="187" t="s">
        <v>6</v>
      </c>
      <c r="C189" s="188" t="s">
        <v>7</v>
      </c>
      <c r="D189" s="188" t="s">
        <v>8</v>
      </c>
      <c r="E189" s="189" t="s">
        <v>9</v>
      </c>
      <c r="F189" s="190" t="s">
        <v>10</v>
      </c>
      <c r="G189" s="190" t="s">
        <v>11</v>
      </c>
      <c r="H189" s="190" t="s">
        <v>12</v>
      </c>
      <c r="I189" s="73" t="s">
        <v>13</v>
      </c>
      <c r="J189" s="190" t="s">
        <v>14</v>
      </c>
      <c r="K189" s="190" t="s">
        <v>11</v>
      </c>
      <c r="L189" s="190" t="s">
        <v>12</v>
      </c>
    </row>
    <row r="190" spans="1:12" ht="18.75">
      <c r="A190" s="77" t="s">
        <v>15</v>
      </c>
      <c r="B190" s="206">
        <v>1</v>
      </c>
      <c r="C190" s="211" t="s">
        <v>19</v>
      </c>
      <c r="D190" s="211" t="s">
        <v>20</v>
      </c>
      <c r="E190" s="193">
        <v>1957</v>
      </c>
      <c r="F190" s="194">
        <v>0.021851851851851848</v>
      </c>
      <c r="G190" s="193">
        <v>1</v>
      </c>
      <c r="H190" s="193">
        <v>15</v>
      </c>
      <c r="I190" s="195">
        <v>1.0822103723557568</v>
      </c>
      <c r="J190" s="194">
        <v>0.02019187064737211</v>
      </c>
      <c r="K190" s="196">
        <v>1</v>
      </c>
      <c r="L190" s="193">
        <v>15</v>
      </c>
    </row>
    <row r="191" spans="1:12" ht="18.75">
      <c r="A191" s="84" t="s">
        <v>18</v>
      </c>
      <c r="B191" s="206">
        <v>2</v>
      </c>
      <c r="C191" s="211" t="s">
        <v>21</v>
      </c>
      <c r="D191" s="211" t="s">
        <v>22</v>
      </c>
      <c r="E191" s="193">
        <v>1956</v>
      </c>
      <c r="F191" s="194">
        <v>0.022233796296296297</v>
      </c>
      <c r="G191" s="193">
        <v>2</v>
      </c>
      <c r="H191" s="193">
        <v>13</v>
      </c>
      <c r="I191" s="195">
        <v>1.0958664899930306</v>
      </c>
      <c r="J191" s="194">
        <v>0.020288781981496393</v>
      </c>
      <c r="K191" s="196">
        <v>2</v>
      </c>
      <c r="L191" s="193">
        <v>13</v>
      </c>
    </row>
    <row r="192" spans="1:12" ht="15">
      <c r="A192" s="198"/>
      <c r="B192" s="206">
        <v>3</v>
      </c>
      <c r="C192" s="211" t="s">
        <v>83</v>
      </c>
      <c r="D192" s="211" t="s">
        <v>84</v>
      </c>
      <c r="E192" s="193">
        <v>1963</v>
      </c>
      <c r="F192" s="194">
        <v>0.022430555555555554</v>
      </c>
      <c r="G192" s="193">
        <v>3</v>
      </c>
      <c r="H192" s="193">
        <v>11</v>
      </c>
      <c r="I192" s="195">
        <v>1.0103105048609837</v>
      </c>
      <c r="J192" s="194">
        <v>0.02220164538291319</v>
      </c>
      <c r="K192" s="196">
        <v>3</v>
      </c>
      <c r="L192" s="193">
        <v>11</v>
      </c>
    </row>
    <row r="193" spans="1:12" ht="15">
      <c r="A193" s="198"/>
      <c r="B193" s="206">
        <v>4</v>
      </c>
      <c r="C193" s="199" t="s">
        <v>16</v>
      </c>
      <c r="D193" s="199" t="s">
        <v>17</v>
      </c>
      <c r="E193" s="193">
        <v>1953</v>
      </c>
      <c r="F193" s="194">
        <v>0.028414351851851847</v>
      </c>
      <c r="G193" s="193">
        <v>4</v>
      </c>
      <c r="H193" s="193">
        <v>9</v>
      </c>
      <c r="I193" s="195">
        <v>1.1397025109988153</v>
      </c>
      <c r="J193" s="194">
        <v>0.02493137601929999</v>
      </c>
      <c r="K193" s="196">
        <v>5</v>
      </c>
      <c r="L193" s="193">
        <v>8</v>
      </c>
    </row>
    <row r="194" spans="1:12" ht="15">
      <c r="A194" s="198"/>
      <c r="B194" s="206">
        <v>5</v>
      </c>
      <c r="C194" s="199" t="s">
        <v>113</v>
      </c>
      <c r="D194" s="199" t="s">
        <v>114</v>
      </c>
      <c r="E194" s="193">
        <v>1964</v>
      </c>
      <c r="F194" s="194">
        <v>0.02883101851851852</v>
      </c>
      <c r="G194" s="193">
        <v>5</v>
      </c>
      <c r="H194" s="193">
        <v>8</v>
      </c>
      <c r="I194" s="195">
        <v>1</v>
      </c>
      <c r="J194" s="194">
        <v>0.02883101851851852</v>
      </c>
      <c r="K194" s="196">
        <v>8</v>
      </c>
      <c r="L194" s="193">
        <v>5</v>
      </c>
    </row>
    <row r="195" spans="1:12" ht="15">
      <c r="A195" s="198"/>
      <c r="B195" s="206">
        <v>8</v>
      </c>
      <c r="C195" s="199" t="s">
        <v>48</v>
      </c>
      <c r="D195" s="199" t="s">
        <v>49</v>
      </c>
      <c r="E195" s="193">
        <v>1963</v>
      </c>
      <c r="F195" s="194">
        <v>0.02908564814814815</v>
      </c>
      <c r="G195" s="193">
        <v>8</v>
      </c>
      <c r="H195" s="193">
        <v>5</v>
      </c>
      <c r="I195" s="195">
        <v>1.0103105048609837</v>
      </c>
      <c r="J195" s="194">
        <v>0.028788820870619635</v>
      </c>
      <c r="K195" s="196">
        <v>7</v>
      </c>
      <c r="L195" s="193">
        <v>6</v>
      </c>
    </row>
    <row r="196" spans="1:12" ht="15">
      <c r="A196" s="198"/>
      <c r="B196" s="206">
        <v>6</v>
      </c>
      <c r="C196" s="199" t="s">
        <v>25</v>
      </c>
      <c r="D196" s="199" t="s">
        <v>17</v>
      </c>
      <c r="E196" s="193">
        <v>1957</v>
      </c>
      <c r="F196" s="194">
        <v>0.030162037037037032</v>
      </c>
      <c r="G196" s="193">
        <v>6</v>
      </c>
      <c r="H196" s="193">
        <v>7</v>
      </c>
      <c r="I196" s="195">
        <v>1.0822103723557568</v>
      </c>
      <c r="J196" s="194">
        <v>0.02787077060754858</v>
      </c>
      <c r="K196" s="196">
        <v>6</v>
      </c>
      <c r="L196" s="193">
        <v>7</v>
      </c>
    </row>
    <row r="197" spans="1:12" ht="15">
      <c r="A197" s="198"/>
      <c r="B197" s="206">
        <v>7</v>
      </c>
      <c r="C197" s="199" t="s">
        <v>81</v>
      </c>
      <c r="D197" s="199" t="s">
        <v>82</v>
      </c>
      <c r="E197" s="193">
        <v>1952</v>
      </c>
      <c r="F197" s="194">
        <v>0.03454861111111111</v>
      </c>
      <c r="G197" s="193">
        <v>7</v>
      </c>
      <c r="H197" s="193">
        <v>6</v>
      </c>
      <c r="I197" s="195">
        <v>1.1552704073653979</v>
      </c>
      <c r="J197" s="194">
        <v>0.02990521603500557</v>
      </c>
      <c r="K197" s="196">
        <v>9</v>
      </c>
      <c r="L197" s="193">
        <v>4</v>
      </c>
    </row>
    <row r="198" spans="1:12" ht="15">
      <c r="A198" s="198"/>
      <c r="B198" s="206">
        <v>9</v>
      </c>
      <c r="C198" s="199" t="s">
        <v>23</v>
      </c>
      <c r="D198" s="199" t="s">
        <v>24</v>
      </c>
      <c r="E198" s="193">
        <v>1939</v>
      </c>
      <c r="F198" s="194">
        <v>0.034756944444444444</v>
      </c>
      <c r="G198" s="193">
        <v>9</v>
      </c>
      <c r="H198" s="193">
        <v>4</v>
      </c>
      <c r="I198" s="195">
        <v>1.4011460262227422</v>
      </c>
      <c r="J198" s="194">
        <v>0.024806082873562733</v>
      </c>
      <c r="K198" s="196">
        <v>4</v>
      </c>
      <c r="L198" s="193">
        <v>9</v>
      </c>
    </row>
    <row r="199" spans="1:12" ht="15">
      <c r="A199" s="198"/>
      <c r="B199" s="206">
        <v>10</v>
      </c>
      <c r="C199" s="199" t="s">
        <v>85</v>
      </c>
      <c r="D199" s="199" t="s">
        <v>24</v>
      </c>
      <c r="E199" s="193">
        <v>1957</v>
      </c>
      <c r="F199" s="194">
        <v>0.05572916666666666</v>
      </c>
      <c r="G199" s="193">
        <v>10</v>
      </c>
      <c r="H199" s="193">
        <v>3</v>
      </c>
      <c r="I199" s="195">
        <v>1.0822103723557568</v>
      </c>
      <c r="J199" s="194">
        <v>0.0514956870588436</v>
      </c>
      <c r="K199" s="196">
        <v>10</v>
      </c>
      <c r="L199" s="193">
        <v>3</v>
      </c>
    </row>
    <row r="200" spans="1:12" ht="18.75">
      <c r="A200" s="77" t="s">
        <v>26</v>
      </c>
      <c r="B200" s="206">
        <v>1</v>
      </c>
      <c r="C200" s="211" t="s">
        <v>27</v>
      </c>
      <c r="D200" s="211" t="s">
        <v>28</v>
      </c>
      <c r="E200" s="193">
        <v>1957</v>
      </c>
      <c r="F200" s="194">
        <v>0.026030092592592594</v>
      </c>
      <c r="G200" s="193">
        <v>1</v>
      </c>
      <c r="H200" s="193">
        <v>15</v>
      </c>
      <c r="I200" s="195">
        <v>1.0822103723557568</v>
      </c>
      <c r="J200" s="194">
        <v>0.02405271032094274</v>
      </c>
      <c r="K200" s="196">
        <v>1</v>
      </c>
      <c r="L200" s="193">
        <v>15</v>
      </c>
    </row>
    <row r="201" spans="1:12" ht="18.75">
      <c r="A201" s="84" t="s">
        <v>29</v>
      </c>
      <c r="B201" s="206">
        <v>2</v>
      </c>
      <c r="C201" s="211" t="s">
        <v>30</v>
      </c>
      <c r="D201" s="211" t="s">
        <v>31</v>
      </c>
      <c r="E201" s="193">
        <v>1960</v>
      </c>
      <c r="F201" s="194">
        <v>0.02638888888888889</v>
      </c>
      <c r="G201" s="193">
        <v>2</v>
      </c>
      <c r="H201" s="193">
        <v>13</v>
      </c>
      <c r="I201" s="195">
        <v>1.044109687537898</v>
      </c>
      <c r="J201" s="194">
        <v>0.025274058083989432</v>
      </c>
      <c r="K201" s="196">
        <v>3</v>
      </c>
      <c r="L201" s="193">
        <v>11</v>
      </c>
    </row>
    <row r="202" spans="1:12" ht="18.75">
      <c r="A202" s="84"/>
      <c r="B202" s="206">
        <v>3</v>
      </c>
      <c r="C202" s="211" t="s">
        <v>38</v>
      </c>
      <c r="D202" s="211" t="s">
        <v>39</v>
      </c>
      <c r="E202" s="193">
        <v>1950</v>
      </c>
      <c r="F202" s="194">
        <v>0.028796296296296296</v>
      </c>
      <c r="G202" s="193">
        <v>3</v>
      </c>
      <c r="H202" s="193">
        <v>11</v>
      </c>
      <c r="I202" s="195">
        <v>1.1878400341455442</v>
      </c>
      <c r="J202" s="194">
        <v>0.024242570942652645</v>
      </c>
      <c r="K202" s="196">
        <v>2</v>
      </c>
      <c r="L202" s="193">
        <v>13</v>
      </c>
    </row>
    <row r="203" spans="1:12" ht="15">
      <c r="A203" s="198"/>
      <c r="B203" s="206">
        <v>4</v>
      </c>
      <c r="C203" s="199" t="s">
        <v>86</v>
      </c>
      <c r="D203" s="199" t="s">
        <v>33</v>
      </c>
      <c r="E203" s="193">
        <v>1949</v>
      </c>
      <c r="F203" s="194">
        <v>0.037523148148148146</v>
      </c>
      <c r="G203" s="193">
        <v>4</v>
      </c>
      <c r="H203" s="193">
        <v>9</v>
      </c>
      <c r="I203" s="195">
        <v>1.2048417645591083</v>
      </c>
      <c r="J203" s="194">
        <v>0.03114363168003154</v>
      </c>
      <c r="K203" s="196">
        <v>4</v>
      </c>
      <c r="L203" s="193">
        <v>9</v>
      </c>
    </row>
    <row r="204" spans="1:12" ht="15">
      <c r="A204" s="200"/>
      <c r="B204" s="206">
        <v>5</v>
      </c>
      <c r="C204" s="199" t="s">
        <v>87</v>
      </c>
      <c r="D204" s="199" t="s">
        <v>88</v>
      </c>
      <c r="E204" s="193">
        <v>1955</v>
      </c>
      <c r="F204" s="194">
        <v>0.043020833333333335</v>
      </c>
      <c r="G204" s="193">
        <v>5</v>
      </c>
      <c r="H204" s="193">
        <v>8</v>
      </c>
      <c r="I204" s="195">
        <v>1.1100005523126317</v>
      </c>
      <c r="J204" s="194">
        <v>0.03875748822259731</v>
      </c>
      <c r="K204" s="196">
        <v>5</v>
      </c>
      <c r="L204" s="193">
        <v>8</v>
      </c>
    </row>
    <row r="205" spans="1:12" ht="15">
      <c r="A205" s="185"/>
      <c r="B205" s="185"/>
      <c r="C205" s="207"/>
      <c r="D205" s="207"/>
      <c r="E205" s="197"/>
      <c r="F205" s="208"/>
      <c r="G205" s="197"/>
      <c r="H205" s="197"/>
      <c r="I205" s="209"/>
      <c r="J205" s="208"/>
      <c r="K205" s="210"/>
      <c r="L205" s="197"/>
    </row>
    <row r="206" ht="15">
      <c r="A206" s="176"/>
    </row>
    <row r="207" spans="1:17" ht="31.5">
      <c r="A207" s="212" t="s">
        <v>54</v>
      </c>
      <c r="B207" s="20" t="s">
        <v>11</v>
      </c>
      <c r="C207" s="74" t="s">
        <v>7</v>
      </c>
      <c r="D207" s="75" t="s">
        <v>8</v>
      </c>
      <c r="E207" s="74" t="s">
        <v>9</v>
      </c>
      <c r="F207" s="20" t="s">
        <v>55</v>
      </c>
      <c r="G207" s="20" t="s">
        <v>56</v>
      </c>
      <c r="H207" s="20" t="s">
        <v>57</v>
      </c>
      <c r="I207" s="20" t="s">
        <v>58</v>
      </c>
      <c r="J207" s="20" t="s">
        <v>59</v>
      </c>
      <c r="K207" s="20" t="s">
        <v>60</v>
      </c>
      <c r="L207" s="20" t="s">
        <v>61</v>
      </c>
      <c r="M207" s="20" t="s">
        <v>62</v>
      </c>
      <c r="N207" s="20" t="s">
        <v>63</v>
      </c>
      <c r="O207" s="20" t="s">
        <v>64</v>
      </c>
      <c r="P207" s="20" t="s">
        <v>91</v>
      </c>
      <c r="Q207" s="76" t="s">
        <v>110</v>
      </c>
    </row>
    <row r="208" spans="1:17" ht="18.75">
      <c r="A208" s="77" t="s">
        <v>15</v>
      </c>
      <c r="B208" s="168" t="s">
        <v>65</v>
      </c>
      <c r="C208" s="124" t="s">
        <v>21</v>
      </c>
      <c r="D208" s="125" t="s">
        <v>22</v>
      </c>
      <c r="E208" s="79">
        <v>1956</v>
      </c>
      <c r="F208" s="36">
        <v>15</v>
      </c>
      <c r="G208" s="36">
        <v>13</v>
      </c>
      <c r="H208" s="36">
        <v>15</v>
      </c>
      <c r="I208" s="36">
        <v>13</v>
      </c>
      <c r="J208" s="36">
        <v>13</v>
      </c>
      <c r="K208" s="36">
        <v>11</v>
      </c>
      <c r="L208" s="36">
        <v>15</v>
      </c>
      <c r="M208" s="36">
        <v>0</v>
      </c>
      <c r="N208" s="36">
        <v>13</v>
      </c>
      <c r="O208" s="36">
        <v>15</v>
      </c>
      <c r="P208" s="36">
        <v>13</v>
      </c>
      <c r="Q208" s="23">
        <f aca="true" t="shared" si="0" ref="Q208:Q229">LARGE(F208:P208,1)+LARGE(F208:P208,2)+LARGE(F208:P208,3)+LARGE(F208:P208,4)+LARGE(F208:P208,5)+LARGE(F208:P208,6)+LARGE(F208:P208,7)+LARGE(F208:P208,8)</f>
        <v>112</v>
      </c>
    </row>
    <row r="209" spans="1:17" ht="18.75">
      <c r="A209" s="84" t="s">
        <v>18</v>
      </c>
      <c r="B209" s="168" t="s">
        <v>67</v>
      </c>
      <c r="C209" s="124" t="s">
        <v>19</v>
      </c>
      <c r="D209" s="125" t="s">
        <v>20</v>
      </c>
      <c r="E209" s="79">
        <v>1957</v>
      </c>
      <c r="F209" s="36">
        <v>13</v>
      </c>
      <c r="G209" s="36">
        <v>9</v>
      </c>
      <c r="H209" s="36">
        <v>13</v>
      </c>
      <c r="I209" s="36">
        <v>9</v>
      </c>
      <c r="J209" s="36">
        <v>15</v>
      </c>
      <c r="K209" s="36">
        <v>0</v>
      </c>
      <c r="L209" s="36">
        <v>13</v>
      </c>
      <c r="M209" s="36">
        <v>13</v>
      </c>
      <c r="N209" s="36">
        <v>15</v>
      </c>
      <c r="O209" s="36">
        <v>13</v>
      </c>
      <c r="P209" s="36">
        <v>15</v>
      </c>
      <c r="Q209" s="23">
        <f t="shared" si="0"/>
        <v>110</v>
      </c>
    </row>
    <row r="210" spans="1:17" ht="18.75">
      <c r="A210" s="84"/>
      <c r="B210" s="168" t="s">
        <v>69</v>
      </c>
      <c r="C210" s="124" t="s">
        <v>16</v>
      </c>
      <c r="D210" s="125" t="s">
        <v>17</v>
      </c>
      <c r="E210" s="79">
        <v>1953</v>
      </c>
      <c r="F210" s="36">
        <v>0</v>
      </c>
      <c r="G210" s="36">
        <v>15</v>
      </c>
      <c r="H210" s="36">
        <v>11</v>
      </c>
      <c r="I210" s="36">
        <v>15</v>
      </c>
      <c r="J210" s="36">
        <v>9</v>
      </c>
      <c r="K210" s="36">
        <v>13</v>
      </c>
      <c r="L210" s="36">
        <v>9</v>
      </c>
      <c r="M210" s="36">
        <v>0</v>
      </c>
      <c r="N210" s="36">
        <v>0</v>
      </c>
      <c r="O210" s="36">
        <v>11</v>
      </c>
      <c r="P210" s="36">
        <v>8</v>
      </c>
      <c r="Q210" s="23">
        <f t="shared" si="0"/>
        <v>91</v>
      </c>
    </row>
    <row r="211" spans="1:17" ht="18.75">
      <c r="A211" s="84"/>
      <c r="B211" s="168" t="s">
        <v>100</v>
      </c>
      <c r="C211" s="78" t="s">
        <v>23</v>
      </c>
      <c r="D211" s="14" t="s">
        <v>24</v>
      </c>
      <c r="E211" s="79">
        <v>1939</v>
      </c>
      <c r="F211" s="36">
        <v>7</v>
      </c>
      <c r="G211" s="36">
        <v>11</v>
      </c>
      <c r="H211" s="36">
        <v>5</v>
      </c>
      <c r="I211" s="36">
        <v>11</v>
      </c>
      <c r="J211" s="36">
        <v>11</v>
      </c>
      <c r="K211" s="36">
        <v>4</v>
      </c>
      <c r="L211" s="36">
        <v>4</v>
      </c>
      <c r="M211" s="36">
        <v>15</v>
      </c>
      <c r="N211" s="36">
        <v>11</v>
      </c>
      <c r="O211" s="36">
        <v>8</v>
      </c>
      <c r="P211" s="36">
        <v>9</v>
      </c>
      <c r="Q211" s="23">
        <f t="shared" si="0"/>
        <v>83</v>
      </c>
    </row>
    <row r="212" spans="1:17" ht="18.75">
      <c r="A212" s="84"/>
      <c r="B212" s="168" t="s">
        <v>101</v>
      </c>
      <c r="C212" s="81" t="s">
        <v>83</v>
      </c>
      <c r="D212" s="85" t="s">
        <v>84</v>
      </c>
      <c r="E212" s="79">
        <v>1963</v>
      </c>
      <c r="F212" s="36">
        <v>11</v>
      </c>
      <c r="G212" s="36">
        <v>8</v>
      </c>
      <c r="H212" s="36">
        <v>8</v>
      </c>
      <c r="I212" s="36">
        <v>8</v>
      </c>
      <c r="J212" s="36">
        <v>6</v>
      </c>
      <c r="K212" s="36">
        <v>9</v>
      </c>
      <c r="L212" s="36">
        <v>8</v>
      </c>
      <c r="M212" s="36">
        <v>0</v>
      </c>
      <c r="N212" s="36">
        <v>8</v>
      </c>
      <c r="O212" s="36">
        <v>7</v>
      </c>
      <c r="P212" s="36">
        <v>11</v>
      </c>
      <c r="Q212" s="23">
        <f t="shared" si="0"/>
        <v>71</v>
      </c>
    </row>
    <row r="213" spans="1:17" ht="18.75">
      <c r="A213" s="84"/>
      <c r="B213" s="168" t="s">
        <v>102</v>
      </c>
      <c r="C213" s="78" t="s">
        <v>41</v>
      </c>
      <c r="D213" s="14" t="s">
        <v>42</v>
      </c>
      <c r="E213" s="79">
        <v>1959</v>
      </c>
      <c r="F213" s="36">
        <v>0</v>
      </c>
      <c r="G213" s="36">
        <v>7</v>
      </c>
      <c r="H213" s="36">
        <v>9</v>
      </c>
      <c r="I213" s="36">
        <v>0</v>
      </c>
      <c r="J213" s="36">
        <v>8</v>
      </c>
      <c r="K213" s="36">
        <v>15</v>
      </c>
      <c r="L213" s="36">
        <v>11</v>
      </c>
      <c r="M213" s="36">
        <v>0</v>
      </c>
      <c r="N213" s="36">
        <v>9</v>
      </c>
      <c r="O213" s="36">
        <v>9</v>
      </c>
      <c r="P213" s="36">
        <v>0</v>
      </c>
      <c r="Q213" s="23">
        <f t="shared" si="0"/>
        <v>68</v>
      </c>
    </row>
    <row r="214" spans="1:17" ht="15.75">
      <c r="A214" s="198"/>
      <c r="B214" s="168" t="s">
        <v>103</v>
      </c>
      <c r="C214" s="78" t="s">
        <v>81</v>
      </c>
      <c r="D214" s="14" t="s">
        <v>82</v>
      </c>
      <c r="E214" s="79">
        <v>1952</v>
      </c>
      <c r="F214" s="36">
        <v>8</v>
      </c>
      <c r="G214" s="36">
        <v>6</v>
      </c>
      <c r="H214" s="36">
        <v>7</v>
      </c>
      <c r="I214" s="36">
        <v>7</v>
      </c>
      <c r="J214" s="36">
        <v>7</v>
      </c>
      <c r="K214" s="36">
        <v>7</v>
      </c>
      <c r="L214" s="36">
        <v>6</v>
      </c>
      <c r="M214" s="36">
        <v>0</v>
      </c>
      <c r="N214" s="36">
        <v>7</v>
      </c>
      <c r="O214" s="36">
        <v>0</v>
      </c>
      <c r="P214" s="36">
        <v>4</v>
      </c>
      <c r="Q214" s="23">
        <f t="shared" si="0"/>
        <v>55</v>
      </c>
    </row>
    <row r="215" spans="1:17" ht="15.75">
      <c r="A215" s="198"/>
      <c r="B215" s="168" t="s">
        <v>104</v>
      </c>
      <c r="C215" s="78" t="s">
        <v>113</v>
      </c>
      <c r="D215" s="14" t="s">
        <v>114</v>
      </c>
      <c r="E215" s="79">
        <v>1964</v>
      </c>
      <c r="F215" s="36">
        <v>0</v>
      </c>
      <c r="G215" s="36">
        <v>5</v>
      </c>
      <c r="H215" s="36">
        <v>4</v>
      </c>
      <c r="I215" s="36">
        <v>6</v>
      </c>
      <c r="J215" s="36">
        <v>4</v>
      </c>
      <c r="K215" s="36">
        <v>8</v>
      </c>
      <c r="L215" s="36">
        <v>0</v>
      </c>
      <c r="M215" s="36">
        <v>9</v>
      </c>
      <c r="N215" s="36">
        <v>6</v>
      </c>
      <c r="O215" s="36">
        <v>6</v>
      </c>
      <c r="P215" s="36">
        <v>5</v>
      </c>
      <c r="Q215" s="23">
        <f t="shared" si="0"/>
        <v>49</v>
      </c>
    </row>
    <row r="216" spans="1:17" ht="15.75">
      <c r="A216" s="198"/>
      <c r="B216" s="168" t="s">
        <v>105</v>
      </c>
      <c r="C216" s="78" t="s">
        <v>25</v>
      </c>
      <c r="D216" s="14" t="s">
        <v>17</v>
      </c>
      <c r="E216" s="79">
        <v>1957</v>
      </c>
      <c r="F216" s="36">
        <v>0</v>
      </c>
      <c r="G216" s="36">
        <v>0</v>
      </c>
      <c r="H216" s="36">
        <v>6</v>
      </c>
      <c r="I216" s="36">
        <v>5</v>
      </c>
      <c r="J216" s="36">
        <v>3</v>
      </c>
      <c r="K216" s="36">
        <v>6</v>
      </c>
      <c r="L216" s="36">
        <v>3</v>
      </c>
      <c r="M216" s="36">
        <v>11</v>
      </c>
      <c r="N216" s="36">
        <v>4</v>
      </c>
      <c r="O216" s="36">
        <v>5</v>
      </c>
      <c r="P216" s="36">
        <v>7</v>
      </c>
      <c r="Q216" s="23">
        <f t="shared" si="0"/>
        <v>47</v>
      </c>
    </row>
    <row r="217" spans="1:17" ht="15.75">
      <c r="A217" s="198"/>
      <c r="B217" s="168" t="s">
        <v>106</v>
      </c>
      <c r="C217" s="78" t="s">
        <v>48</v>
      </c>
      <c r="D217" s="14" t="s">
        <v>49</v>
      </c>
      <c r="E217" s="79">
        <v>1963</v>
      </c>
      <c r="F217" s="36">
        <v>9</v>
      </c>
      <c r="G217" s="36">
        <v>0</v>
      </c>
      <c r="H217" s="36">
        <v>0</v>
      </c>
      <c r="I217" s="36">
        <v>0</v>
      </c>
      <c r="J217" s="36">
        <v>2</v>
      </c>
      <c r="K217" s="36">
        <v>5</v>
      </c>
      <c r="L217" s="36">
        <v>7</v>
      </c>
      <c r="M217" s="36">
        <v>0</v>
      </c>
      <c r="N217" s="36">
        <v>0</v>
      </c>
      <c r="O217" s="36">
        <v>0</v>
      </c>
      <c r="P217" s="36">
        <v>6</v>
      </c>
      <c r="Q217" s="23">
        <f t="shared" si="0"/>
        <v>29</v>
      </c>
    </row>
    <row r="218" spans="1:17" ht="15.75">
      <c r="A218" s="185"/>
      <c r="B218" s="168" t="s">
        <v>93</v>
      </c>
      <c r="C218" s="78" t="s">
        <v>85</v>
      </c>
      <c r="D218" s="14" t="s">
        <v>24</v>
      </c>
      <c r="E218" s="79">
        <v>1957</v>
      </c>
      <c r="F218" s="36">
        <v>0</v>
      </c>
      <c r="G218" s="36">
        <v>0</v>
      </c>
      <c r="H218" s="36">
        <v>0</v>
      </c>
      <c r="I218" s="36">
        <v>0</v>
      </c>
      <c r="J218" s="36">
        <v>5</v>
      </c>
      <c r="K218" s="36">
        <v>0</v>
      </c>
      <c r="L218" s="36">
        <v>0</v>
      </c>
      <c r="M218" s="36">
        <v>0</v>
      </c>
      <c r="N218" s="36">
        <v>5</v>
      </c>
      <c r="O218" s="36">
        <v>0</v>
      </c>
      <c r="P218" s="36">
        <v>3</v>
      </c>
      <c r="Q218" s="23">
        <f t="shared" si="0"/>
        <v>13</v>
      </c>
    </row>
    <row r="219" spans="1:17" ht="15.75">
      <c r="A219" s="185"/>
      <c r="B219" s="168" t="s">
        <v>94</v>
      </c>
      <c r="C219" s="78" t="s">
        <v>118</v>
      </c>
      <c r="D219" s="14" t="s">
        <v>24</v>
      </c>
      <c r="E219" s="79">
        <v>1949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3</v>
      </c>
      <c r="O219" s="36">
        <v>4</v>
      </c>
      <c r="P219" s="36">
        <v>0</v>
      </c>
      <c r="Q219" s="23">
        <f t="shared" si="0"/>
        <v>7</v>
      </c>
    </row>
    <row r="220" spans="1:17" ht="15.75">
      <c r="A220" s="185"/>
      <c r="B220" s="168" t="s">
        <v>95</v>
      </c>
      <c r="C220" s="78" t="s">
        <v>117</v>
      </c>
      <c r="D220" s="14" t="s">
        <v>22</v>
      </c>
      <c r="E220" s="79">
        <v>1962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5</v>
      </c>
      <c r="M220" s="36">
        <v>0</v>
      </c>
      <c r="N220" s="36">
        <v>0</v>
      </c>
      <c r="O220" s="36">
        <v>0</v>
      </c>
      <c r="P220" s="36">
        <v>0</v>
      </c>
      <c r="Q220" s="23">
        <f t="shared" si="0"/>
        <v>5</v>
      </c>
    </row>
    <row r="221" spans="1:17" ht="18.75">
      <c r="A221" s="170" t="s">
        <v>26</v>
      </c>
      <c r="B221" s="83" t="s">
        <v>65</v>
      </c>
      <c r="C221" s="124" t="s">
        <v>30</v>
      </c>
      <c r="D221" s="125" t="s">
        <v>31</v>
      </c>
      <c r="E221" s="79">
        <v>1960</v>
      </c>
      <c r="F221" s="36">
        <v>11</v>
      </c>
      <c r="G221" s="36">
        <v>9</v>
      </c>
      <c r="H221" s="36">
        <v>8</v>
      </c>
      <c r="I221" s="36">
        <v>13</v>
      </c>
      <c r="J221" s="36">
        <v>8</v>
      </c>
      <c r="K221" s="36">
        <v>15</v>
      </c>
      <c r="L221" s="36">
        <v>13</v>
      </c>
      <c r="M221" s="36">
        <v>15</v>
      </c>
      <c r="N221" s="36">
        <v>11</v>
      </c>
      <c r="O221" s="36">
        <v>15</v>
      </c>
      <c r="P221" s="36">
        <v>11</v>
      </c>
      <c r="Q221" s="23">
        <f t="shared" si="0"/>
        <v>104</v>
      </c>
    </row>
    <row r="222" spans="1:17" ht="18.75">
      <c r="A222" s="171" t="s">
        <v>29</v>
      </c>
      <c r="B222" s="83" t="s">
        <v>67</v>
      </c>
      <c r="C222" s="218" t="s">
        <v>27</v>
      </c>
      <c r="D222" s="219" t="s">
        <v>28</v>
      </c>
      <c r="E222" s="193">
        <v>1957</v>
      </c>
      <c r="F222" s="36">
        <v>9</v>
      </c>
      <c r="G222" s="36">
        <v>13</v>
      </c>
      <c r="H222" s="36">
        <v>13</v>
      </c>
      <c r="I222" s="36">
        <v>9</v>
      </c>
      <c r="J222" s="36">
        <v>13</v>
      </c>
      <c r="K222" s="36">
        <v>13</v>
      </c>
      <c r="L222" s="36">
        <v>11</v>
      </c>
      <c r="M222" s="36">
        <v>9</v>
      </c>
      <c r="N222" s="36">
        <v>13</v>
      </c>
      <c r="O222" s="36">
        <v>13</v>
      </c>
      <c r="P222" s="36">
        <v>15</v>
      </c>
      <c r="Q222" s="23">
        <f t="shared" si="0"/>
        <v>104</v>
      </c>
    </row>
    <row r="223" spans="1:17" ht="15.75">
      <c r="A223" s="213"/>
      <c r="B223" s="83" t="s">
        <v>69</v>
      </c>
      <c r="C223" s="220" t="s">
        <v>46</v>
      </c>
      <c r="D223" s="221" t="s">
        <v>33</v>
      </c>
      <c r="E223" s="79">
        <v>1953</v>
      </c>
      <c r="F223" s="36">
        <v>15</v>
      </c>
      <c r="G223" s="36">
        <v>15</v>
      </c>
      <c r="H223" s="36">
        <v>7</v>
      </c>
      <c r="I223" s="36">
        <v>15</v>
      </c>
      <c r="J223" s="36">
        <v>15</v>
      </c>
      <c r="K223" s="36">
        <v>11</v>
      </c>
      <c r="L223" s="36">
        <v>8</v>
      </c>
      <c r="M223" s="36">
        <v>0</v>
      </c>
      <c r="N223" s="36">
        <v>0</v>
      </c>
      <c r="O223" s="36">
        <v>7</v>
      </c>
      <c r="P223" s="36">
        <v>0</v>
      </c>
      <c r="Q223" s="23">
        <f t="shared" si="0"/>
        <v>93</v>
      </c>
    </row>
    <row r="224" spans="1:17" ht="15.75">
      <c r="A224" s="213"/>
      <c r="B224" s="86">
        <v>4</v>
      </c>
      <c r="C224" s="214" t="s">
        <v>38</v>
      </c>
      <c r="D224" s="215" t="s">
        <v>39</v>
      </c>
      <c r="E224" s="216">
        <v>1950</v>
      </c>
      <c r="F224" s="36">
        <v>13</v>
      </c>
      <c r="G224" s="36">
        <v>0</v>
      </c>
      <c r="H224" s="36">
        <v>11</v>
      </c>
      <c r="I224" s="36">
        <v>8</v>
      </c>
      <c r="J224" s="36">
        <v>9</v>
      </c>
      <c r="K224" s="36">
        <v>8</v>
      </c>
      <c r="L224" s="36">
        <v>15</v>
      </c>
      <c r="M224" s="36">
        <v>0</v>
      </c>
      <c r="N224" s="36">
        <v>15</v>
      </c>
      <c r="O224" s="36">
        <v>8</v>
      </c>
      <c r="P224" s="36">
        <v>13</v>
      </c>
      <c r="Q224" s="23">
        <f t="shared" si="0"/>
        <v>92</v>
      </c>
    </row>
    <row r="225" spans="1:17" ht="15.75">
      <c r="A225" s="213"/>
      <c r="B225" s="86">
        <v>5</v>
      </c>
      <c r="C225" s="214" t="s">
        <v>36</v>
      </c>
      <c r="D225" s="215" t="s">
        <v>37</v>
      </c>
      <c r="E225" s="216">
        <v>1940</v>
      </c>
      <c r="F225" s="36">
        <v>0</v>
      </c>
      <c r="G225" s="36">
        <v>11</v>
      </c>
      <c r="H225" s="36">
        <v>9</v>
      </c>
      <c r="I225" s="36">
        <v>6</v>
      </c>
      <c r="J225" s="36">
        <v>6</v>
      </c>
      <c r="K225" s="36">
        <v>6</v>
      </c>
      <c r="L225" s="36">
        <v>6</v>
      </c>
      <c r="M225" s="36">
        <v>0</v>
      </c>
      <c r="N225" s="36">
        <v>8</v>
      </c>
      <c r="O225" s="36">
        <v>11</v>
      </c>
      <c r="P225" s="36">
        <v>0</v>
      </c>
      <c r="Q225" s="23">
        <f t="shared" si="0"/>
        <v>63</v>
      </c>
    </row>
    <row r="226" spans="1:17" ht="15.75">
      <c r="A226" s="213"/>
      <c r="B226" s="86">
        <v>6</v>
      </c>
      <c r="C226" s="81" t="s">
        <v>34</v>
      </c>
      <c r="D226" s="85" t="s">
        <v>35</v>
      </c>
      <c r="E226" s="79">
        <v>1951</v>
      </c>
      <c r="F226" s="36">
        <v>0</v>
      </c>
      <c r="G226" s="36">
        <v>0</v>
      </c>
      <c r="H226" s="36">
        <v>15</v>
      </c>
      <c r="I226" s="36">
        <v>7</v>
      </c>
      <c r="J226" s="36">
        <v>11</v>
      </c>
      <c r="K226" s="36">
        <v>9</v>
      </c>
      <c r="L226" s="36">
        <v>9</v>
      </c>
      <c r="M226" s="36">
        <v>11</v>
      </c>
      <c r="N226" s="36">
        <v>0</v>
      </c>
      <c r="O226" s="36">
        <v>0</v>
      </c>
      <c r="P226" s="36">
        <v>0</v>
      </c>
      <c r="Q226" s="23">
        <f t="shared" si="0"/>
        <v>62</v>
      </c>
    </row>
    <row r="227" spans="1:17" ht="15.75">
      <c r="A227" s="213"/>
      <c r="B227" s="86">
        <v>7</v>
      </c>
      <c r="C227" s="81" t="s">
        <v>86</v>
      </c>
      <c r="D227" s="14" t="s">
        <v>33</v>
      </c>
      <c r="E227" s="79">
        <v>1949</v>
      </c>
      <c r="F227" s="36">
        <v>0</v>
      </c>
      <c r="G227" s="36">
        <v>0</v>
      </c>
      <c r="H227" s="36">
        <v>0</v>
      </c>
      <c r="I227" s="36">
        <v>0</v>
      </c>
      <c r="J227" s="36">
        <v>7</v>
      </c>
      <c r="K227" s="36">
        <v>7</v>
      </c>
      <c r="L227" s="36">
        <v>0</v>
      </c>
      <c r="M227" s="36">
        <v>0</v>
      </c>
      <c r="N227" s="36">
        <v>7</v>
      </c>
      <c r="O227" s="36">
        <v>6</v>
      </c>
      <c r="P227" s="36">
        <v>9</v>
      </c>
      <c r="Q227" s="23">
        <f t="shared" si="0"/>
        <v>36</v>
      </c>
    </row>
    <row r="228" spans="1:17" ht="15.75">
      <c r="A228" s="213"/>
      <c r="B228" s="86">
        <v>8</v>
      </c>
      <c r="C228" s="81" t="s">
        <v>87</v>
      </c>
      <c r="D228" s="14" t="s">
        <v>88</v>
      </c>
      <c r="E228" s="79">
        <v>1955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8</v>
      </c>
      <c r="N228" s="36">
        <v>9</v>
      </c>
      <c r="O228" s="36">
        <v>9</v>
      </c>
      <c r="P228" s="36">
        <v>8</v>
      </c>
      <c r="Q228" s="23">
        <f t="shared" si="0"/>
        <v>34</v>
      </c>
    </row>
    <row r="229" spans="1:17" ht="15.75">
      <c r="A229" s="217"/>
      <c r="B229" s="86">
        <v>9</v>
      </c>
      <c r="C229" s="81" t="s">
        <v>32</v>
      </c>
      <c r="D229" s="14" t="s">
        <v>33</v>
      </c>
      <c r="E229" s="79">
        <v>1950</v>
      </c>
      <c r="F229" s="36">
        <v>0</v>
      </c>
      <c r="G229" s="36">
        <v>0</v>
      </c>
      <c r="H229" s="36">
        <v>0</v>
      </c>
      <c r="I229" s="36">
        <v>11</v>
      </c>
      <c r="J229" s="36">
        <v>0</v>
      </c>
      <c r="K229" s="36">
        <v>0</v>
      </c>
      <c r="L229" s="36">
        <v>7</v>
      </c>
      <c r="M229" s="36">
        <v>13</v>
      </c>
      <c r="N229" s="36">
        <v>0</v>
      </c>
      <c r="O229" s="36">
        <v>0</v>
      </c>
      <c r="P229" s="36">
        <v>0</v>
      </c>
      <c r="Q229" s="23">
        <f t="shared" si="0"/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3" max="4" width="14.57421875" style="0" customWidth="1"/>
    <col min="8" max="8" width="10.421875" style="0" customWidth="1"/>
  </cols>
  <sheetData>
    <row r="1" ht="20.25">
      <c r="A1" s="100" t="s">
        <v>96</v>
      </c>
    </row>
    <row r="2" ht="13.5" thickBot="1"/>
    <row r="3" spans="1:16" ht="21" thickBot="1">
      <c r="A3" s="89" t="s">
        <v>54</v>
      </c>
      <c r="B3" s="101" t="s">
        <v>11</v>
      </c>
      <c r="C3" s="90" t="s">
        <v>7</v>
      </c>
      <c r="D3" s="91" t="s">
        <v>8</v>
      </c>
      <c r="E3" s="90" t="s">
        <v>9</v>
      </c>
      <c r="F3" s="102" t="s">
        <v>97</v>
      </c>
      <c r="G3" s="103" t="s">
        <v>98</v>
      </c>
      <c r="H3" s="104" t="s">
        <v>119</v>
      </c>
      <c r="K3" s="73" t="s">
        <v>54</v>
      </c>
      <c r="L3" s="20" t="s">
        <v>11</v>
      </c>
      <c r="M3" s="74" t="s">
        <v>7</v>
      </c>
      <c r="N3" s="75" t="s">
        <v>8</v>
      </c>
      <c r="O3" s="74" t="s">
        <v>9</v>
      </c>
      <c r="P3" t="s">
        <v>110</v>
      </c>
    </row>
    <row r="4" spans="1:16" ht="18.75">
      <c r="A4" s="105" t="s">
        <v>15</v>
      </c>
      <c r="B4" s="106" t="s">
        <v>65</v>
      </c>
      <c r="C4" s="124" t="s">
        <v>21</v>
      </c>
      <c r="D4" s="125" t="s">
        <v>22</v>
      </c>
      <c r="E4" s="79">
        <v>1956</v>
      </c>
      <c r="F4" s="108">
        <v>105</v>
      </c>
      <c r="G4" s="96">
        <v>112</v>
      </c>
      <c r="H4" s="109">
        <f aca="true" t="shared" si="0" ref="H4:H26">F4+G4</f>
        <v>217</v>
      </c>
      <c r="K4" s="77" t="s">
        <v>15</v>
      </c>
      <c r="L4" s="168" t="s">
        <v>65</v>
      </c>
      <c r="M4" s="222" t="s">
        <v>66</v>
      </c>
      <c r="N4" s="223"/>
      <c r="O4" s="79">
        <v>1953</v>
      </c>
      <c r="P4">
        <v>117</v>
      </c>
    </row>
    <row r="5" spans="1:16" ht="18.75">
      <c r="A5" s="107" t="s">
        <v>99</v>
      </c>
      <c r="B5" s="87" t="s">
        <v>67</v>
      </c>
      <c r="C5" s="124" t="s">
        <v>19</v>
      </c>
      <c r="D5" s="125" t="s">
        <v>20</v>
      </c>
      <c r="E5" s="79">
        <v>1957</v>
      </c>
      <c r="F5" s="118">
        <v>104</v>
      </c>
      <c r="G5" s="96">
        <v>110</v>
      </c>
      <c r="H5" s="109">
        <f t="shared" si="0"/>
        <v>214</v>
      </c>
      <c r="K5" s="84" t="s">
        <v>18</v>
      </c>
      <c r="L5" s="168" t="s">
        <v>67</v>
      </c>
      <c r="M5" s="222" t="s">
        <v>72</v>
      </c>
      <c r="N5" s="223"/>
      <c r="O5" s="79">
        <v>1956</v>
      </c>
      <c r="P5">
        <v>105</v>
      </c>
    </row>
    <row r="6" spans="1:16" ht="18.75">
      <c r="A6" s="110"/>
      <c r="B6" s="87" t="s">
        <v>69</v>
      </c>
      <c r="C6" s="124" t="s">
        <v>16</v>
      </c>
      <c r="D6" s="125" t="s">
        <v>17</v>
      </c>
      <c r="E6" s="79">
        <v>1953</v>
      </c>
      <c r="F6" s="116">
        <v>117</v>
      </c>
      <c r="G6" s="92">
        <v>91</v>
      </c>
      <c r="H6" s="117">
        <f t="shared" si="0"/>
        <v>208</v>
      </c>
      <c r="K6" s="80"/>
      <c r="L6" s="168" t="s">
        <v>69</v>
      </c>
      <c r="M6" s="224" t="s">
        <v>68</v>
      </c>
      <c r="N6" s="225"/>
      <c r="O6" s="79">
        <v>1957</v>
      </c>
      <c r="P6">
        <v>104</v>
      </c>
    </row>
    <row r="7" spans="1:16" ht="18.75">
      <c r="A7" s="111"/>
      <c r="B7" s="83" t="s">
        <v>100</v>
      </c>
      <c r="C7" s="78" t="s">
        <v>23</v>
      </c>
      <c r="D7" s="14" t="s">
        <v>24</v>
      </c>
      <c r="E7" s="79">
        <v>1939</v>
      </c>
      <c r="F7" s="108">
        <v>71</v>
      </c>
      <c r="G7" s="96">
        <v>83</v>
      </c>
      <c r="H7" s="109">
        <f t="shared" si="0"/>
        <v>154</v>
      </c>
      <c r="K7" s="80"/>
      <c r="L7" s="82">
        <v>4</v>
      </c>
      <c r="M7" s="78" t="s">
        <v>71</v>
      </c>
      <c r="N7" s="56"/>
      <c r="O7" s="79">
        <v>1939</v>
      </c>
      <c r="P7">
        <v>71</v>
      </c>
    </row>
    <row r="8" spans="1:16" ht="18.75">
      <c r="A8" s="111"/>
      <c r="B8" s="83" t="s">
        <v>101</v>
      </c>
      <c r="C8" s="78" t="s">
        <v>41</v>
      </c>
      <c r="D8" s="14" t="s">
        <v>42</v>
      </c>
      <c r="E8" s="79">
        <v>1959</v>
      </c>
      <c r="F8" s="108">
        <v>68</v>
      </c>
      <c r="G8" s="96">
        <v>68</v>
      </c>
      <c r="H8" s="109">
        <f t="shared" si="0"/>
        <v>136</v>
      </c>
      <c r="K8" s="80"/>
      <c r="L8" s="82">
        <v>6</v>
      </c>
      <c r="M8" s="78" t="s">
        <v>73</v>
      </c>
      <c r="N8" s="56"/>
      <c r="O8" s="79">
        <v>1957</v>
      </c>
      <c r="P8">
        <v>66</v>
      </c>
    </row>
    <row r="9" spans="1:16" ht="18.75">
      <c r="A9" s="111"/>
      <c r="B9" s="83" t="s">
        <v>102</v>
      </c>
      <c r="C9" s="78" t="s">
        <v>25</v>
      </c>
      <c r="D9" s="14" t="s">
        <v>17</v>
      </c>
      <c r="E9" s="79">
        <v>1957</v>
      </c>
      <c r="F9" s="108">
        <v>66</v>
      </c>
      <c r="G9" s="96">
        <v>47</v>
      </c>
      <c r="H9" s="109">
        <f t="shared" si="0"/>
        <v>113</v>
      </c>
      <c r="K9" s="80"/>
      <c r="L9" s="82">
        <v>7</v>
      </c>
      <c r="M9" s="78" t="s">
        <v>74</v>
      </c>
      <c r="N9" s="14"/>
      <c r="O9" s="79">
        <v>1963</v>
      </c>
      <c r="P9">
        <v>50</v>
      </c>
    </row>
    <row r="10" spans="1:16" ht="18.75">
      <c r="A10" s="111"/>
      <c r="B10" s="83" t="s">
        <v>103</v>
      </c>
      <c r="C10" s="78" t="s">
        <v>81</v>
      </c>
      <c r="D10" s="14" t="s">
        <v>82</v>
      </c>
      <c r="E10" s="79">
        <v>1952</v>
      </c>
      <c r="F10" s="108">
        <v>50</v>
      </c>
      <c r="G10" s="96">
        <v>55</v>
      </c>
      <c r="H10" s="109">
        <f t="shared" si="0"/>
        <v>105</v>
      </c>
      <c r="K10" s="80"/>
      <c r="L10" s="82">
        <v>8</v>
      </c>
      <c r="M10" s="78" t="s">
        <v>111</v>
      </c>
      <c r="N10" s="14"/>
      <c r="O10" s="79">
        <v>1952</v>
      </c>
      <c r="P10">
        <v>50</v>
      </c>
    </row>
    <row r="11" spans="1:16" ht="18.75">
      <c r="A11" s="111"/>
      <c r="B11" s="83" t="s">
        <v>104</v>
      </c>
      <c r="C11" s="78" t="s">
        <v>48</v>
      </c>
      <c r="D11" s="14" t="s">
        <v>49</v>
      </c>
      <c r="E11" s="79">
        <v>1963</v>
      </c>
      <c r="F11" s="108">
        <v>50</v>
      </c>
      <c r="G11" s="96">
        <v>29</v>
      </c>
      <c r="H11" s="109">
        <f t="shared" si="0"/>
        <v>79</v>
      </c>
      <c r="K11" s="169"/>
      <c r="L11" s="82">
        <v>9</v>
      </c>
      <c r="M11" s="78" t="s">
        <v>112</v>
      </c>
      <c r="N11" s="14"/>
      <c r="O11" s="79">
        <v>1964</v>
      </c>
      <c r="P11">
        <v>5</v>
      </c>
    </row>
    <row r="12" spans="1:15" ht="18.75">
      <c r="A12" s="111"/>
      <c r="B12" s="83" t="s">
        <v>105</v>
      </c>
      <c r="C12" s="81" t="s">
        <v>83</v>
      </c>
      <c r="D12" s="85" t="s">
        <v>84</v>
      </c>
      <c r="E12" s="79">
        <v>1963</v>
      </c>
      <c r="F12" s="108">
        <v>0</v>
      </c>
      <c r="G12" s="96">
        <v>71</v>
      </c>
      <c r="H12" s="109">
        <f t="shared" si="0"/>
        <v>71</v>
      </c>
      <c r="K12" s="169"/>
      <c r="L12" s="226"/>
      <c r="M12" s="78"/>
      <c r="N12" s="14"/>
      <c r="O12" s="79"/>
    </row>
    <row r="13" spans="1:16" ht="18.75">
      <c r="A13" s="111"/>
      <c r="B13" s="83" t="s">
        <v>106</v>
      </c>
      <c r="C13" s="78" t="s">
        <v>113</v>
      </c>
      <c r="D13" s="14" t="s">
        <v>114</v>
      </c>
      <c r="E13" s="79">
        <v>1964</v>
      </c>
      <c r="F13" s="108">
        <v>0</v>
      </c>
      <c r="G13" s="96">
        <v>49</v>
      </c>
      <c r="H13" s="109">
        <f t="shared" si="0"/>
        <v>49</v>
      </c>
      <c r="K13" s="170" t="s">
        <v>26</v>
      </c>
      <c r="L13" s="83" t="s">
        <v>65</v>
      </c>
      <c r="M13" s="222" t="s">
        <v>75</v>
      </c>
      <c r="N13" s="223"/>
      <c r="O13" s="79">
        <v>1957</v>
      </c>
      <c r="P13">
        <v>118</v>
      </c>
    </row>
    <row r="14" spans="1:16" ht="18.75">
      <c r="A14" s="111"/>
      <c r="B14" s="83" t="s">
        <v>93</v>
      </c>
      <c r="C14" s="78" t="s">
        <v>85</v>
      </c>
      <c r="D14" s="14" t="s">
        <v>24</v>
      </c>
      <c r="E14" s="79">
        <v>1957</v>
      </c>
      <c r="F14" s="121">
        <v>0</v>
      </c>
      <c r="G14" s="122">
        <v>13</v>
      </c>
      <c r="H14" s="109">
        <f t="shared" si="0"/>
        <v>13</v>
      </c>
      <c r="K14" s="171" t="s">
        <v>29</v>
      </c>
      <c r="L14" s="83" t="s">
        <v>67</v>
      </c>
      <c r="M14" s="222" t="s">
        <v>76</v>
      </c>
      <c r="N14" s="223"/>
      <c r="O14" s="79">
        <v>1960</v>
      </c>
      <c r="P14">
        <v>102</v>
      </c>
    </row>
    <row r="15" spans="1:16" ht="18.75">
      <c r="A15" s="111"/>
      <c r="B15" s="83" t="s">
        <v>94</v>
      </c>
      <c r="C15" s="78" t="s">
        <v>118</v>
      </c>
      <c r="D15" s="14" t="s">
        <v>24</v>
      </c>
      <c r="E15" s="79">
        <v>1949</v>
      </c>
      <c r="F15" s="121">
        <v>0</v>
      </c>
      <c r="G15" s="122">
        <v>7</v>
      </c>
      <c r="H15" s="109">
        <f t="shared" si="0"/>
        <v>7</v>
      </c>
      <c r="K15" s="172"/>
      <c r="L15" s="83" t="s">
        <v>69</v>
      </c>
      <c r="M15" s="222" t="s">
        <v>79</v>
      </c>
      <c r="N15" s="223"/>
      <c r="O15" s="79">
        <v>1953</v>
      </c>
      <c r="P15">
        <v>65</v>
      </c>
    </row>
    <row r="16" spans="1:16" ht="18.75">
      <c r="A16" s="111"/>
      <c r="B16" s="83" t="s">
        <v>95</v>
      </c>
      <c r="C16" s="78" t="s">
        <v>117</v>
      </c>
      <c r="D16" s="14" t="s">
        <v>22</v>
      </c>
      <c r="E16" s="79">
        <v>1962</v>
      </c>
      <c r="F16" s="121">
        <v>0</v>
      </c>
      <c r="G16" s="122">
        <v>5</v>
      </c>
      <c r="H16" s="109">
        <f t="shared" si="0"/>
        <v>5</v>
      </c>
      <c r="K16" s="173"/>
      <c r="L16" s="83" t="s">
        <v>100</v>
      </c>
      <c r="M16" s="78" t="s">
        <v>78</v>
      </c>
      <c r="N16" s="14"/>
      <c r="O16" s="79">
        <v>1950</v>
      </c>
      <c r="P16">
        <v>47</v>
      </c>
    </row>
    <row r="17" spans="1:16" ht="19.5" thickBot="1">
      <c r="A17" s="111"/>
      <c r="B17" s="97" t="s">
        <v>120</v>
      </c>
      <c r="C17" s="119" t="s">
        <v>112</v>
      </c>
      <c r="D17" s="98"/>
      <c r="E17" s="120">
        <v>1964</v>
      </c>
      <c r="F17" s="121">
        <v>5</v>
      </c>
      <c r="G17" s="122">
        <v>0</v>
      </c>
      <c r="H17" s="123">
        <f t="shared" si="0"/>
        <v>5</v>
      </c>
      <c r="K17" s="173"/>
      <c r="L17" s="83" t="s">
        <v>101</v>
      </c>
      <c r="M17" s="78" t="s">
        <v>80</v>
      </c>
      <c r="N17" s="14"/>
      <c r="O17" s="79">
        <v>1940</v>
      </c>
      <c r="P17">
        <v>42</v>
      </c>
    </row>
    <row r="18" spans="1:15" ht="18.75">
      <c r="A18" s="105" t="s">
        <v>26</v>
      </c>
      <c r="B18" s="228" t="s">
        <v>65</v>
      </c>
      <c r="C18" s="229" t="s">
        <v>27</v>
      </c>
      <c r="D18" s="230" t="s">
        <v>28</v>
      </c>
      <c r="E18" s="231">
        <v>1957</v>
      </c>
      <c r="F18" s="232">
        <v>118</v>
      </c>
      <c r="G18" s="233">
        <v>104</v>
      </c>
      <c r="H18" s="234">
        <f t="shared" si="0"/>
        <v>222</v>
      </c>
      <c r="K18" s="173"/>
      <c r="L18" s="83"/>
      <c r="M18" s="78"/>
      <c r="N18" s="14"/>
      <c r="O18" s="79"/>
    </row>
    <row r="19" spans="1:16" ht="18.75">
      <c r="A19" s="107" t="s">
        <v>29</v>
      </c>
      <c r="B19" s="235" t="s">
        <v>67</v>
      </c>
      <c r="C19" s="124" t="s">
        <v>30</v>
      </c>
      <c r="D19" s="125" t="s">
        <v>31</v>
      </c>
      <c r="E19" s="82">
        <v>1960</v>
      </c>
      <c r="F19" s="108">
        <v>102</v>
      </c>
      <c r="G19" s="96">
        <v>104</v>
      </c>
      <c r="H19" s="109">
        <f t="shared" si="0"/>
        <v>206</v>
      </c>
      <c r="K19" s="65"/>
      <c r="L19" s="83" t="s">
        <v>102</v>
      </c>
      <c r="M19" s="78" t="s">
        <v>77</v>
      </c>
      <c r="N19" s="14"/>
      <c r="O19" s="79">
        <v>1950</v>
      </c>
      <c r="P19">
        <v>24</v>
      </c>
    </row>
    <row r="20" spans="1:8" ht="15.75">
      <c r="A20" s="111"/>
      <c r="B20" s="235" t="s">
        <v>69</v>
      </c>
      <c r="C20" s="220" t="s">
        <v>46</v>
      </c>
      <c r="D20" s="221" t="s">
        <v>33</v>
      </c>
      <c r="E20" s="79">
        <v>1953</v>
      </c>
      <c r="F20" s="108">
        <v>65</v>
      </c>
      <c r="G20" s="96">
        <v>93</v>
      </c>
      <c r="H20" s="109">
        <f t="shared" si="0"/>
        <v>158</v>
      </c>
    </row>
    <row r="21" spans="1:8" ht="15.75">
      <c r="A21" s="111"/>
      <c r="B21" s="236" t="s">
        <v>100</v>
      </c>
      <c r="C21" s="214" t="s">
        <v>38</v>
      </c>
      <c r="D21" s="215" t="s">
        <v>39</v>
      </c>
      <c r="E21" s="216">
        <v>1950</v>
      </c>
      <c r="F21" s="118">
        <v>47</v>
      </c>
      <c r="G21" s="96">
        <v>92</v>
      </c>
      <c r="H21" s="109">
        <f t="shared" si="0"/>
        <v>139</v>
      </c>
    </row>
    <row r="22" spans="1:8" ht="15.75">
      <c r="A22" s="111"/>
      <c r="B22" s="236" t="s">
        <v>101</v>
      </c>
      <c r="C22" s="214" t="s">
        <v>36</v>
      </c>
      <c r="D22" s="215" t="s">
        <v>37</v>
      </c>
      <c r="E22" s="216">
        <v>1940</v>
      </c>
      <c r="F22" s="116">
        <v>42</v>
      </c>
      <c r="G22" s="92">
        <v>63</v>
      </c>
      <c r="H22" s="117">
        <f t="shared" si="0"/>
        <v>105</v>
      </c>
    </row>
    <row r="23" spans="1:8" ht="15.75">
      <c r="A23" s="111"/>
      <c r="B23" s="236" t="s">
        <v>102</v>
      </c>
      <c r="C23" s="81" t="s">
        <v>34</v>
      </c>
      <c r="D23" s="85" t="s">
        <v>35</v>
      </c>
      <c r="E23" s="79">
        <v>1951</v>
      </c>
      <c r="F23" s="108">
        <v>0</v>
      </c>
      <c r="G23" s="96">
        <v>62</v>
      </c>
      <c r="H23" s="109">
        <f t="shared" si="0"/>
        <v>62</v>
      </c>
    </row>
    <row r="24" spans="1:8" ht="15.75">
      <c r="A24" s="111"/>
      <c r="B24" s="236" t="s">
        <v>103</v>
      </c>
      <c r="C24" s="81" t="s">
        <v>32</v>
      </c>
      <c r="D24" s="14" t="s">
        <v>33</v>
      </c>
      <c r="E24" s="79">
        <v>1950</v>
      </c>
      <c r="F24" s="108">
        <v>24</v>
      </c>
      <c r="G24" s="96">
        <v>31</v>
      </c>
      <c r="H24" s="109">
        <f t="shared" si="0"/>
        <v>55</v>
      </c>
    </row>
    <row r="25" spans="1:8" ht="15.75">
      <c r="A25" s="111"/>
      <c r="B25" s="236" t="s">
        <v>104</v>
      </c>
      <c r="C25" s="81" t="s">
        <v>86</v>
      </c>
      <c r="D25" s="14" t="s">
        <v>33</v>
      </c>
      <c r="E25" s="79">
        <v>1949</v>
      </c>
      <c r="F25" s="108">
        <v>0</v>
      </c>
      <c r="G25" s="115">
        <v>36</v>
      </c>
      <c r="H25" s="109">
        <f t="shared" si="0"/>
        <v>36</v>
      </c>
    </row>
    <row r="26" spans="1:8" ht="16.5" thickBot="1">
      <c r="A26" s="112"/>
      <c r="B26" s="237" t="s">
        <v>105</v>
      </c>
      <c r="C26" s="227" t="s">
        <v>87</v>
      </c>
      <c r="D26" s="93" t="s">
        <v>88</v>
      </c>
      <c r="E26" s="94">
        <v>1955</v>
      </c>
      <c r="F26" s="113">
        <v>0</v>
      </c>
      <c r="G26" s="95">
        <v>34</v>
      </c>
      <c r="H26" s="114">
        <f t="shared" si="0"/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dcterms:created xsi:type="dcterms:W3CDTF">1996-10-08T23:32:33Z</dcterms:created>
  <dcterms:modified xsi:type="dcterms:W3CDTF">2019-10-20T05:22:39Z</dcterms:modified>
  <cp:category/>
  <cp:version/>
  <cp:contentType/>
  <cp:contentStatus/>
</cp:coreProperties>
</file>